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4\Май\"/>
    </mc:Choice>
  </mc:AlternateContent>
  <xr:revisionPtr revIDLastSave="0" documentId="13_ncr:1_{7FAF44C1-5B06-49B5-8DF5-C08C0F3AC99A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definedNames>
    <definedName name="_xlnm._FilterDatabase" localSheetId="0" hidden="1">Лист1!$A$11:$J$405</definedName>
  </definedNames>
  <calcPr calcId="179021"/>
</workbook>
</file>

<file path=xl/calcChain.xml><?xml version="1.0" encoding="utf-8"?>
<calcChain xmlns="http://schemas.openxmlformats.org/spreadsheetml/2006/main">
  <c r="H409" i="1" l="1"/>
  <c r="I409" i="1"/>
  <c r="J409" i="1"/>
  <c r="G409" i="1"/>
  <c r="I406" i="1"/>
  <c r="I407" i="1"/>
  <c r="I408" i="1"/>
  <c r="G406" i="1"/>
  <c r="G407" i="1"/>
  <c r="J407" i="1" s="1"/>
  <c r="G408" i="1"/>
  <c r="J408" i="1" s="1"/>
  <c r="F333" i="1"/>
  <c r="J406" i="1" l="1"/>
  <c r="G398" i="1" l="1"/>
  <c r="G399" i="1"/>
  <c r="G400" i="1"/>
  <c r="G401" i="1"/>
  <c r="G402" i="1"/>
  <c r="G403" i="1"/>
  <c r="G404" i="1"/>
  <c r="G405" i="1"/>
  <c r="G383" i="1" l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82" i="1" l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J320" i="1" l="1"/>
  <c r="J399" i="1"/>
  <c r="J145" i="1"/>
  <c r="J84" i="1"/>
  <c r="J67" i="1"/>
  <c r="I402" i="1"/>
  <c r="J402" i="1" s="1"/>
  <c r="I138" i="1"/>
  <c r="J138" i="1" s="1"/>
  <c r="I67" i="1"/>
  <c r="J329" i="1"/>
  <c r="I244" i="1"/>
  <c r="J244" i="1" s="1"/>
  <c r="J202" i="1"/>
  <c r="J278" i="1"/>
  <c r="J206" i="1"/>
  <c r="J62" i="1"/>
  <c r="I62" i="1"/>
  <c r="J279" i="1"/>
  <c r="J207" i="1"/>
  <c r="J31" i="1"/>
  <c r="J246" i="1"/>
  <c r="J76" i="1"/>
  <c r="J187" i="1"/>
  <c r="J90" i="1"/>
  <c r="J82" i="1"/>
  <c r="I82" i="1"/>
  <c r="J344" i="1"/>
  <c r="I56" i="1"/>
  <c r="J56" i="1" s="1"/>
  <c r="J307" i="1"/>
  <c r="J348" i="1"/>
  <c r="J54" i="1"/>
  <c r="J271" i="1"/>
  <c r="J249" i="1"/>
  <c r="J199" i="1"/>
  <c r="I199" i="1"/>
  <c r="I400" i="1"/>
  <c r="J400" i="1" s="1"/>
  <c r="I403" i="1"/>
  <c r="J403" i="1" s="1"/>
  <c r="I399" i="1"/>
  <c r="I258" i="1"/>
  <c r="J258" i="1" s="1"/>
  <c r="I246" i="1"/>
  <c r="I193" i="1"/>
  <c r="J193" i="1" s="1"/>
  <c r="I218" i="1"/>
  <c r="J218" i="1" s="1"/>
  <c r="I153" i="1"/>
  <c r="J153" i="1" s="1"/>
  <c r="I92" i="1"/>
  <c r="J92" i="1" s="1"/>
  <c r="I77" i="1"/>
  <c r="J77" i="1" s="1"/>
  <c r="I76" i="1"/>
  <c r="I341" i="1"/>
  <c r="J341" i="1" s="1"/>
  <c r="I361" i="1"/>
  <c r="J361" i="1" s="1"/>
  <c r="I69" i="1"/>
  <c r="J69" i="1" s="1"/>
  <c r="I285" i="1"/>
  <c r="J285" i="1" s="1"/>
  <c r="I187" i="1"/>
  <c r="I88" i="1"/>
  <c r="J88" i="1" s="1"/>
  <c r="I357" i="1"/>
  <c r="J357" i="1" s="1"/>
  <c r="J317" i="1"/>
  <c r="I245" i="1"/>
  <c r="J245" i="1" s="1"/>
  <c r="J304" i="1"/>
  <c r="J268" i="1"/>
  <c r="J102" i="1"/>
  <c r="J255" i="1"/>
  <c r="J183" i="1"/>
  <c r="J45" i="1"/>
  <c r="I45" i="1"/>
  <c r="J81" i="1"/>
  <c r="J342" i="1"/>
  <c r="I342" i="1"/>
  <c r="J181" i="1"/>
  <c r="J129" i="1"/>
  <c r="J331" i="1"/>
  <c r="J234" i="1"/>
  <c r="J237" i="1"/>
  <c r="I57" i="1"/>
  <c r="J57" i="1" s="1"/>
  <c r="I401" i="1"/>
  <c r="J401" i="1" s="1"/>
  <c r="I30" i="1"/>
  <c r="J30" i="1" s="1"/>
  <c r="I326" i="1"/>
  <c r="J326" i="1" s="1"/>
  <c r="I293" i="1"/>
  <c r="J293" i="1" s="1"/>
  <c r="I134" i="1"/>
  <c r="J134" i="1" s="1"/>
  <c r="I122" i="1"/>
  <c r="J122" i="1" s="1"/>
  <c r="I90" i="1"/>
  <c r="I129" i="1"/>
  <c r="I298" i="1"/>
  <c r="J298" i="1" s="1"/>
  <c r="I158" i="1"/>
  <c r="J158" i="1" s="1"/>
  <c r="I393" i="1"/>
  <c r="J393" i="1" s="1"/>
  <c r="I248" i="1"/>
  <c r="J248" i="1" s="1"/>
  <c r="I101" i="1"/>
  <c r="J101" i="1" s="1"/>
  <c r="I323" i="1"/>
  <c r="J323" i="1" s="1"/>
  <c r="I167" i="1"/>
  <c r="J167" i="1" s="1"/>
  <c r="I60" i="1"/>
  <c r="J60" i="1" s="1"/>
  <c r="I54" i="1"/>
  <c r="I355" i="1"/>
  <c r="J355" i="1" s="1"/>
  <c r="I344" i="1"/>
  <c r="I72" i="1"/>
  <c r="J72" i="1" s="1"/>
  <c r="I70" i="1"/>
  <c r="J70" i="1" s="1"/>
  <c r="I121" i="1"/>
  <c r="J121" i="1" s="1"/>
  <c r="I316" i="1"/>
  <c r="J316" i="1" s="1"/>
  <c r="I61" i="1"/>
  <c r="J61" i="1" s="1"/>
  <c r="I320" i="1"/>
  <c r="I130" i="1"/>
  <c r="J130" i="1" s="1"/>
  <c r="I313" i="1"/>
  <c r="J313" i="1" s="1"/>
  <c r="I339" i="1"/>
  <c r="J339" i="1" s="1"/>
  <c r="I186" i="1"/>
  <c r="J186" i="1" s="1"/>
  <c r="I174" i="1"/>
  <c r="J174" i="1" s="1"/>
  <c r="I81" i="1"/>
  <c r="I337" i="1"/>
  <c r="J337" i="1" s="1"/>
  <c r="I191" i="1"/>
  <c r="J191" i="1" s="1"/>
  <c r="I253" i="1"/>
  <c r="J253" i="1" s="1"/>
  <c r="I350" i="1"/>
  <c r="J350" i="1" s="1"/>
  <c r="I390" i="1"/>
  <c r="J390" i="1" s="1"/>
  <c r="I170" i="1"/>
  <c r="J170" i="1" s="1"/>
  <c r="I165" i="1"/>
  <c r="J165" i="1" s="1"/>
  <c r="I302" i="1"/>
  <c r="J302" i="1" s="1"/>
  <c r="I55" i="1"/>
  <c r="J55" i="1" s="1"/>
  <c r="I278" i="1"/>
  <c r="I84" i="1"/>
  <c r="I384" i="1"/>
  <c r="J384" i="1" s="1"/>
  <c r="I391" i="1"/>
  <c r="J391" i="1" s="1"/>
  <c r="I380" i="1"/>
  <c r="J380" i="1" s="1"/>
  <c r="I216" i="1"/>
  <c r="J216" i="1" s="1"/>
  <c r="I325" i="1"/>
  <c r="J325" i="1" s="1"/>
  <c r="I131" i="1"/>
  <c r="J131" i="1" s="1"/>
  <c r="J23" i="1"/>
  <c r="I136" i="1"/>
  <c r="J136" i="1" s="1"/>
  <c r="I116" i="1"/>
  <c r="J116" i="1" s="1"/>
  <c r="J295" i="1"/>
  <c r="I125" i="1"/>
  <c r="J125" i="1" s="1"/>
  <c r="I17" i="1"/>
  <c r="J17" i="1" s="1"/>
  <c r="J256" i="1"/>
  <c r="I124" i="1"/>
  <c r="J124" i="1" s="1"/>
  <c r="I110" i="1"/>
  <c r="J110" i="1" s="1"/>
  <c r="I405" i="1"/>
  <c r="J405" i="1" s="1"/>
  <c r="I150" i="1"/>
  <c r="J150" i="1" s="1"/>
  <c r="I309" i="1"/>
  <c r="J309" i="1" s="1"/>
  <c r="J87" i="1"/>
  <c r="I40" i="1"/>
  <c r="J40" i="1" s="1"/>
  <c r="I48" i="1"/>
  <c r="J48" i="1" s="1"/>
  <c r="I404" i="1"/>
  <c r="J404" i="1" s="1"/>
  <c r="I305" i="1"/>
  <c r="J305" i="1" s="1"/>
  <c r="J203" i="1"/>
  <c r="J112" i="1"/>
  <c r="J188" i="1"/>
  <c r="I311" i="1"/>
  <c r="J311" i="1" s="1"/>
  <c r="I296" i="1"/>
  <c r="J296" i="1" s="1"/>
  <c r="I243" i="1"/>
  <c r="J243" i="1" s="1"/>
  <c r="J36" i="1"/>
  <c r="J180" i="1"/>
  <c r="I180" i="1"/>
  <c r="I42" i="1"/>
  <c r="J42" i="1" s="1"/>
  <c r="I319" i="1"/>
  <c r="J319" i="1" s="1"/>
  <c r="I28" i="1"/>
  <c r="J28" i="1" s="1"/>
  <c r="I37" i="1"/>
  <c r="J37" i="1" s="1"/>
  <c r="I127" i="1"/>
  <c r="J127" i="1" s="1"/>
  <c r="I304" i="1"/>
  <c r="I194" i="1"/>
  <c r="J194" i="1" s="1"/>
  <c r="I221" i="1"/>
  <c r="J221" i="1" s="1"/>
  <c r="I363" i="1"/>
  <c r="J363" i="1" s="1"/>
  <c r="I239" i="1"/>
  <c r="J239" i="1" s="1"/>
  <c r="I263" i="1"/>
  <c r="J263" i="1" s="1"/>
  <c r="I287" i="1"/>
  <c r="J287" i="1" s="1"/>
  <c r="I47" i="1"/>
  <c r="J47" i="1" s="1"/>
  <c r="I378" i="1"/>
  <c r="J378" i="1" s="1"/>
  <c r="I251" i="1"/>
  <c r="J251" i="1" s="1"/>
  <c r="I317" i="1"/>
  <c r="I213" i="1"/>
  <c r="J213" i="1" s="1"/>
  <c r="I203" i="1"/>
  <c r="I276" i="1"/>
  <c r="J276" i="1" s="1"/>
  <c r="I264" i="1"/>
  <c r="J264" i="1" s="1"/>
  <c r="I211" i="1"/>
  <c r="J211" i="1" s="1"/>
  <c r="I236" i="1"/>
  <c r="J236" i="1" s="1"/>
  <c r="I171" i="1"/>
  <c r="J171" i="1" s="1"/>
  <c r="I237" i="1"/>
  <c r="I119" i="1"/>
  <c r="J119" i="1" s="1"/>
  <c r="I100" i="1"/>
  <c r="J100" i="1" s="1"/>
  <c r="I365" i="1"/>
  <c r="J365" i="1" s="1"/>
  <c r="I385" i="1"/>
  <c r="J385" i="1" s="1"/>
  <c r="I249" i="1"/>
  <c r="I181" i="1"/>
  <c r="I176" i="1"/>
  <c r="J176" i="1" s="1"/>
  <c r="I281" i="1"/>
  <c r="J281" i="1" s="1"/>
  <c r="I379" i="1"/>
  <c r="J379" i="1" s="1"/>
  <c r="I190" i="1"/>
  <c r="J190" i="1" s="1"/>
  <c r="I118" i="1"/>
  <c r="J118" i="1" s="1"/>
  <c r="I78" i="1"/>
  <c r="J78" i="1" s="1"/>
  <c r="I66" i="1"/>
  <c r="J66" i="1" s="1"/>
  <c r="I108" i="1"/>
  <c r="J108" i="1" s="1"/>
  <c r="I373" i="1"/>
  <c r="J373" i="1" s="1"/>
  <c r="I362" i="1"/>
  <c r="J362" i="1" s="1"/>
  <c r="I126" i="1"/>
  <c r="J126" i="1" s="1"/>
  <c r="I112" i="1"/>
  <c r="I144" i="1"/>
  <c r="J144" i="1" s="1"/>
  <c r="I358" i="1"/>
  <c r="J358" i="1" s="1"/>
  <c r="I91" i="1"/>
  <c r="J91" i="1" s="1"/>
  <c r="I188" i="1"/>
  <c r="I291" i="1"/>
  <c r="J291" i="1" s="1"/>
  <c r="I235" i="1"/>
  <c r="J235" i="1" s="1"/>
  <c r="I230" i="1"/>
  <c r="J230" i="1" s="1"/>
  <c r="I113" i="1"/>
  <c r="J113" i="1" s="1"/>
  <c r="I370" i="1"/>
  <c r="J370" i="1" s="1"/>
  <c r="I367" i="1"/>
  <c r="J367" i="1" s="1"/>
  <c r="I310" i="1"/>
  <c r="J310" i="1" s="1"/>
  <c r="I87" i="1"/>
  <c r="I196" i="1"/>
  <c r="J196" i="1" s="1"/>
  <c r="I312" i="1"/>
  <c r="J312" i="1" s="1"/>
  <c r="I300" i="1"/>
  <c r="J300" i="1" s="1"/>
  <c r="I265" i="1"/>
  <c r="J265" i="1" s="1"/>
  <c r="I272" i="1"/>
  <c r="J272" i="1" s="1"/>
  <c r="I207" i="1"/>
  <c r="I303" i="1"/>
  <c r="J303" i="1" s="1"/>
  <c r="I185" i="1"/>
  <c r="J185" i="1" s="1"/>
  <c r="I184" i="1"/>
  <c r="J184" i="1" s="1"/>
  <c r="I89" i="1"/>
  <c r="J89" i="1" s="1"/>
  <c r="I252" i="1"/>
  <c r="J252" i="1" s="1"/>
  <c r="I398" i="1"/>
  <c r="J398" i="1" s="1"/>
  <c r="I18" i="1"/>
  <c r="J18" i="1" s="1"/>
  <c r="I225" i="1"/>
  <c r="J225" i="1" s="1"/>
  <c r="I259" i="1"/>
  <c r="J259" i="1" s="1"/>
  <c r="I314" i="1"/>
  <c r="J314" i="1" s="1"/>
  <c r="I297" i="1"/>
  <c r="J297" i="1" s="1"/>
  <c r="I111" i="1"/>
  <c r="J111" i="1" s="1"/>
  <c r="I183" i="1"/>
  <c r="I137" i="1"/>
  <c r="J137" i="1" s="1"/>
  <c r="I85" i="1"/>
  <c r="J85" i="1" s="1"/>
  <c r="I63" i="1"/>
  <c r="J63" i="1" s="1"/>
  <c r="I286" i="1"/>
  <c r="J286" i="1" s="1"/>
  <c r="I149" i="1"/>
  <c r="J149" i="1" s="1"/>
  <c r="I93" i="1"/>
  <c r="J93" i="1" s="1"/>
  <c r="I241" i="1"/>
  <c r="J241" i="1" s="1"/>
  <c r="I280" i="1"/>
  <c r="J280" i="1" s="1"/>
  <c r="I395" i="1"/>
  <c r="J395" i="1" s="1"/>
  <c r="I247" i="1"/>
  <c r="J247" i="1" s="1"/>
  <c r="I189" i="1"/>
  <c r="J189" i="1" s="1"/>
  <c r="I161" i="1"/>
  <c r="J161" i="1" s="1"/>
  <c r="I13" i="1"/>
  <c r="J13" i="1" s="1"/>
  <c r="I123" i="1"/>
  <c r="J123" i="1" s="1"/>
  <c r="I295" i="1"/>
  <c r="I52" i="1"/>
  <c r="J52" i="1" s="1"/>
  <c r="I382" i="1"/>
  <c r="J382" i="1" s="1"/>
  <c r="I192" i="1"/>
  <c r="J192" i="1" s="1"/>
  <c r="I128" i="1"/>
  <c r="J128" i="1" s="1"/>
  <c r="I198" i="1"/>
  <c r="J198" i="1" s="1"/>
  <c r="I351" i="1"/>
  <c r="J351" i="1" s="1"/>
  <c r="J197" i="1"/>
  <c r="I328" i="1"/>
  <c r="J328" i="1" s="1"/>
  <c r="I96" i="1"/>
  <c r="J96" i="1" s="1"/>
  <c r="J103" i="1"/>
  <c r="I103" i="1"/>
  <c r="J58" i="1"/>
  <c r="I212" i="1"/>
  <c r="J212" i="1" s="1"/>
  <c r="I284" i="1"/>
  <c r="J284" i="1" s="1"/>
  <c r="I32" i="1"/>
  <c r="J32" i="1" s="1"/>
  <c r="I65" i="1"/>
  <c r="J65" i="1" s="1"/>
  <c r="I107" i="1"/>
  <c r="J107" i="1" s="1"/>
  <c r="I336" i="1"/>
  <c r="J336" i="1" s="1"/>
  <c r="I220" i="1"/>
  <c r="J220" i="1" s="1"/>
  <c r="I283" i="1"/>
  <c r="J283" i="1" s="1"/>
  <c r="I178" i="1"/>
  <c r="J178" i="1" s="1"/>
  <c r="I145" i="1"/>
  <c r="I343" i="1"/>
  <c r="J343" i="1" s="1"/>
  <c r="I179" i="1"/>
  <c r="J179" i="1" s="1"/>
  <c r="I105" i="1"/>
  <c r="J105" i="1" s="1"/>
  <c r="I104" i="1"/>
  <c r="J104" i="1" s="1"/>
  <c r="I275" i="1"/>
  <c r="J275" i="1" s="1"/>
  <c r="I75" i="1"/>
  <c r="J75" i="1" s="1"/>
  <c r="I396" i="1"/>
  <c r="J396" i="1" s="1"/>
  <c r="I360" i="1"/>
  <c r="J360" i="1" s="1"/>
  <c r="I354" i="1"/>
  <c r="J354" i="1" s="1"/>
  <c r="I214" i="1"/>
  <c r="J214" i="1" s="1"/>
  <c r="I340" i="1"/>
  <c r="J340" i="1" s="1"/>
  <c r="I156" i="1"/>
  <c r="J156" i="1" s="1"/>
  <c r="I267" i="1"/>
  <c r="J267" i="1" s="1"/>
  <c r="I383" i="1"/>
  <c r="J383" i="1" s="1"/>
  <c r="I282" i="1"/>
  <c r="J282" i="1" s="1"/>
  <c r="I115" i="1"/>
  <c r="J115" i="1" s="1"/>
  <c r="I289" i="1"/>
  <c r="J289" i="1" s="1"/>
  <c r="I23" i="1"/>
  <c r="I141" i="1"/>
  <c r="J141" i="1" s="1"/>
  <c r="I226" i="1"/>
  <c r="J226" i="1" s="1"/>
  <c r="I240" i="1"/>
  <c r="J240" i="1" s="1"/>
  <c r="I135" i="1"/>
  <c r="J135" i="1" s="1"/>
  <c r="I318" i="1"/>
  <c r="J318" i="1" s="1"/>
  <c r="I234" i="1"/>
  <c r="I41" i="1"/>
  <c r="J41" i="1" s="1"/>
  <c r="I16" i="1"/>
  <c r="J16" i="1" s="1"/>
  <c r="I209" i="1"/>
  <c r="J209" i="1" s="1"/>
  <c r="I59" i="1"/>
  <c r="J59" i="1" s="1"/>
  <c r="I164" i="1"/>
  <c r="J164" i="1" s="1"/>
  <c r="I83" i="1"/>
  <c r="J83" i="1" s="1"/>
  <c r="I39" i="1"/>
  <c r="J39" i="1" s="1"/>
  <c r="I201" i="1"/>
  <c r="J201" i="1" s="1"/>
  <c r="I169" i="1"/>
  <c r="J169" i="1" s="1"/>
  <c r="I321" i="1"/>
  <c r="J321" i="1" s="1"/>
  <c r="I364" i="1"/>
  <c r="J364" i="1" s="1"/>
  <c r="I51" i="1"/>
  <c r="J51" i="1" s="1"/>
  <c r="I371" i="1"/>
  <c r="J371" i="1" s="1"/>
  <c r="I366" i="1"/>
  <c r="J366" i="1" s="1"/>
  <c r="I162" i="1"/>
  <c r="J162" i="1" s="1"/>
  <c r="I160" i="1"/>
  <c r="J160" i="1" s="1"/>
  <c r="I279" i="1"/>
  <c r="I324" i="1"/>
  <c r="J324" i="1" s="1"/>
  <c r="I98" i="1"/>
  <c r="J98" i="1" s="1"/>
  <c r="I99" i="1"/>
  <c r="J99" i="1" s="1"/>
  <c r="I277" i="1"/>
  <c r="J277" i="1" s="1"/>
  <c r="I147" i="1"/>
  <c r="J147" i="1" s="1"/>
  <c r="I25" i="1"/>
  <c r="J25" i="1" s="1"/>
  <c r="I202" i="1"/>
  <c r="I335" i="1"/>
  <c r="J335" i="1" s="1"/>
  <c r="I64" i="1"/>
  <c r="J64" i="1" s="1"/>
  <c r="I369" i="1"/>
  <c r="J369" i="1" s="1"/>
  <c r="I347" i="1"/>
  <c r="J347" i="1" s="1"/>
  <c r="I206" i="1"/>
  <c r="I71" i="1"/>
  <c r="J71" i="1" s="1"/>
  <c r="I120" i="1"/>
  <c r="J120" i="1" s="1"/>
  <c r="I175" i="1"/>
  <c r="J175" i="1" s="1"/>
  <c r="I288" i="1"/>
  <c r="J288" i="1" s="1"/>
  <c r="I222" i="1"/>
  <c r="J222" i="1" s="1"/>
  <c r="I31" i="1"/>
  <c r="I182" i="1"/>
  <c r="J182" i="1" s="1"/>
  <c r="I270" i="1"/>
  <c r="J270" i="1" s="1"/>
  <c r="I227" i="1"/>
  <c r="J227" i="1" s="1"/>
  <c r="I257" i="1"/>
  <c r="J257" i="1" s="1"/>
  <c r="I80" i="1"/>
  <c r="J80" i="1" s="1"/>
  <c r="I44" i="1"/>
  <c r="J44" i="1" s="1"/>
  <c r="I14" i="1"/>
  <c r="J14" i="1" s="1"/>
  <c r="I273" i="1"/>
  <c r="J273" i="1" s="1"/>
  <c r="I151" i="1"/>
  <c r="J151" i="1" s="1"/>
  <c r="I217" i="1"/>
  <c r="J217" i="1" s="1"/>
  <c r="I346" i="1"/>
  <c r="J346" i="1" s="1"/>
  <c r="I348" i="1"/>
  <c r="I334" i="1"/>
  <c r="J334" i="1" s="1"/>
  <c r="I266" i="1"/>
  <c r="J266" i="1" s="1"/>
  <c r="I327" i="1"/>
  <c r="J327" i="1" s="1"/>
  <c r="I133" i="1"/>
  <c r="J133" i="1" s="1"/>
  <c r="I29" i="1"/>
  <c r="J29" i="1" s="1"/>
  <c r="I255" i="1"/>
  <c r="I58" i="1"/>
  <c r="I155" i="1"/>
  <c r="J155" i="1" s="1"/>
  <c r="I34" i="1"/>
  <c r="J34" i="1" s="1"/>
  <c r="I46" i="1"/>
  <c r="J46" i="1" s="1"/>
  <c r="I388" i="1"/>
  <c r="J388" i="1" s="1"/>
  <c r="I168" i="1"/>
  <c r="J168" i="1" s="1"/>
  <c r="I33" i="1"/>
  <c r="J33" i="1" s="1"/>
  <c r="I333" i="1"/>
  <c r="J333" i="1" s="1"/>
  <c r="I143" i="1"/>
  <c r="J143" i="1" s="1"/>
  <c r="I376" i="1"/>
  <c r="J376" i="1" s="1"/>
  <c r="I262" i="1"/>
  <c r="J262" i="1" s="1"/>
  <c r="I377" i="1"/>
  <c r="J377" i="1" s="1"/>
  <c r="I38" i="1"/>
  <c r="J38" i="1" s="1"/>
  <c r="I330" i="1"/>
  <c r="J330" i="1" s="1"/>
  <c r="I290" i="1"/>
  <c r="J290" i="1" s="1"/>
  <c r="I26" i="1"/>
  <c r="J26" i="1" s="1"/>
  <c r="I233" i="1"/>
  <c r="J233" i="1" s="1"/>
  <c r="I349" i="1"/>
  <c r="J349" i="1" s="1"/>
  <c r="I109" i="1"/>
  <c r="J109" i="1" s="1"/>
  <c r="I166" i="1"/>
  <c r="J166" i="1" s="1"/>
  <c r="I200" i="1"/>
  <c r="J200" i="1" s="1"/>
  <c r="I157" i="1"/>
  <c r="J157" i="1" s="1"/>
  <c r="I394" i="1"/>
  <c r="J394" i="1" s="1"/>
  <c r="I307" i="1"/>
  <c r="I79" i="1"/>
  <c r="J79" i="1" s="1"/>
  <c r="I359" i="1"/>
  <c r="J359" i="1" s="1"/>
  <c r="I322" i="1"/>
  <c r="J322" i="1" s="1"/>
  <c r="I73" i="1"/>
  <c r="J73" i="1" s="1"/>
  <c r="I140" i="1"/>
  <c r="J140" i="1" s="1"/>
  <c r="I232" i="1"/>
  <c r="J232" i="1" s="1"/>
  <c r="I148" i="1"/>
  <c r="J148" i="1" s="1"/>
  <c r="I215" i="1"/>
  <c r="J215" i="1" s="1"/>
  <c r="I368" i="1"/>
  <c r="J368" i="1" s="1"/>
  <c r="I353" i="1"/>
  <c r="J353" i="1" s="1"/>
  <c r="I22" i="1"/>
  <c r="J22" i="1" s="1"/>
  <c r="I204" i="1"/>
  <c r="J204" i="1" s="1"/>
  <c r="I36" i="1"/>
  <c r="I219" i="1"/>
  <c r="J219" i="1" s="1"/>
  <c r="I152" i="1"/>
  <c r="J152" i="1" s="1"/>
  <c r="I386" i="1"/>
  <c r="J386" i="1" s="1"/>
  <c r="I27" i="1"/>
  <c r="J27" i="1" s="1"/>
  <c r="I20" i="1"/>
  <c r="J20" i="1" s="1"/>
  <c r="I306" i="1"/>
  <c r="J306" i="1" s="1"/>
  <c r="I242" i="1"/>
  <c r="J242" i="1" s="1"/>
  <c r="I338" i="1"/>
  <c r="J338" i="1" s="1"/>
  <c r="I86" i="1"/>
  <c r="J86" i="1" s="1"/>
  <c r="I132" i="1"/>
  <c r="J132" i="1" s="1"/>
  <c r="I205" i="1"/>
  <c r="J205" i="1" s="1"/>
  <c r="I197" i="1"/>
  <c r="I224" i="1"/>
  <c r="J224" i="1" s="1"/>
  <c r="I294" i="1"/>
  <c r="J294" i="1" s="1"/>
  <c r="I223" i="1"/>
  <c r="J223" i="1" s="1"/>
  <c r="I356" i="1"/>
  <c r="J356" i="1" s="1"/>
  <c r="I49" i="1"/>
  <c r="J49" i="1" s="1"/>
  <c r="I345" i="1"/>
  <c r="J345" i="1" s="1"/>
  <c r="I19" i="1"/>
  <c r="J19" i="1" s="1"/>
  <c r="I195" i="1"/>
  <c r="J195" i="1" s="1"/>
  <c r="I397" i="1"/>
  <c r="J397" i="1" s="1"/>
  <c r="I274" i="1"/>
  <c r="J274" i="1" s="1"/>
  <c r="I331" i="1"/>
  <c r="I139" i="1"/>
  <c r="J139" i="1" s="1"/>
  <c r="I50" i="1"/>
  <c r="J50" i="1" s="1"/>
  <c r="I231" i="1"/>
  <c r="J231" i="1" s="1"/>
  <c r="I332" i="1"/>
  <c r="J332" i="1" s="1"/>
  <c r="I35" i="1"/>
  <c r="J35" i="1" s="1"/>
  <c r="I387" i="1"/>
  <c r="J387" i="1" s="1"/>
  <c r="I117" i="1"/>
  <c r="J117" i="1" s="1"/>
  <c r="I375" i="1"/>
  <c r="J375" i="1" s="1"/>
  <c r="I15" i="1"/>
  <c r="J15" i="1" s="1"/>
  <c r="I261" i="1"/>
  <c r="J261" i="1" s="1"/>
  <c r="I21" i="1"/>
  <c r="J21" i="1" s="1"/>
  <c r="I301" i="1"/>
  <c r="J301" i="1" s="1"/>
  <c r="I260" i="1"/>
  <c r="J260" i="1" s="1"/>
  <c r="I53" i="1"/>
  <c r="J53" i="1" s="1"/>
  <c r="I269" i="1"/>
  <c r="J269" i="1" s="1"/>
  <c r="I173" i="1"/>
  <c r="J173" i="1" s="1"/>
  <c r="I389" i="1"/>
  <c r="J389" i="1" s="1"/>
  <c r="I292" i="1"/>
  <c r="J292" i="1" s="1"/>
  <c r="I74" i="1"/>
  <c r="J74" i="1" s="1"/>
  <c r="I254" i="1"/>
  <c r="J254" i="1" s="1"/>
  <c r="I172" i="1"/>
  <c r="J172" i="1" s="1"/>
  <c r="I374" i="1"/>
  <c r="J374" i="1" s="1"/>
  <c r="I94" i="1"/>
  <c r="J94" i="1" s="1"/>
  <c r="I256" i="1"/>
  <c r="I24" i="1"/>
  <c r="J24" i="1" s="1"/>
  <c r="I114" i="1"/>
  <c r="J114" i="1" s="1"/>
  <c r="I146" i="1"/>
  <c r="J146" i="1" s="1"/>
  <c r="I208" i="1"/>
  <c r="J208" i="1" s="1"/>
  <c r="I177" i="1"/>
  <c r="J177" i="1" s="1"/>
  <c r="I268" i="1"/>
  <c r="I106" i="1"/>
  <c r="J106" i="1" s="1"/>
  <c r="I308" i="1"/>
  <c r="J308" i="1" s="1"/>
  <c r="I159" i="1"/>
  <c r="J159" i="1" s="1"/>
  <c r="I299" i="1"/>
  <c r="J299" i="1" s="1"/>
  <c r="I95" i="1"/>
  <c r="J95" i="1" s="1"/>
  <c r="I271" i="1"/>
  <c r="I43" i="1"/>
  <c r="J43" i="1" s="1"/>
  <c r="I163" i="1"/>
  <c r="J163" i="1" s="1"/>
  <c r="I97" i="1"/>
  <c r="J97" i="1" s="1"/>
  <c r="I154" i="1"/>
  <c r="J154" i="1" s="1"/>
  <c r="I228" i="1"/>
  <c r="J228" i="1" s="1"/>
  <c r="I102" i="1"/>
  <c r="I68" i="1"/>
  <c r="J68" i="1" s="1"/>
  <c r="I381" i="1"/>
  <c r="J381" i="1" s="1"/>
  <c r="I142" i="1"/>
  <c r="J142" i="1" s="1"/>
  <c r="I352" i="1"/>
  <c r="J352" i="1" s="1"/>
  <c r="I229" i="1"/>
  <c r="J229" i="1" s="1"/>
  <c r="I329" i="1"/>
  <c r="I210" i="1"/>
  <c r="J210" i="1" s="1"/>
  <c r="I372" i="1"/>
  <c r="J372" i="1" s="1"/>
  <c r="I238" i="1"/>
  <c r="J238" i="1" s="1"/>
  <c r="I250" i="1"/>
  <c r="J250" i="1" s="1"/>
  <c r="I315" i="1"/>
  <c r="J315" i="1" s="1"/>
  <c r="I392" i="1"/>
  <c r="J392" i="1" s="1"/>
  <c r="I12" i="1"/>
  <c r="J12" i="1" l="1"/>
</calcChain>
</file>

<file path=xl/sharedStrings.xml><?xml version="1.0" encoding="utf-8"?>
<sst xmlns="http://schemas.openxmlformats.org/spreadsheetml/2006/main" count="1894" uniqueCount="711">
  <si>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</si>
  <si>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</si>
  <si>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</si>
  <si>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</si>
  <si>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</si>
  <si>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</si>
  <si>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</si>
  <si>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</si>
  <si>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ГРС Дальнее</t>
  </si>
  <si>
    <t>650098273</t>
  </si>
  <si>
    <t>1 гр.</t>
  </si>
  <si>
    <t>650119216</t>
  </si>
  <si>
    <t>Совхоз Тепличный АО (ГРС Дальнее) г. Южно-Сахалинск, пр. Мира, 1/2</t>
  </si>
  <si>
    <t>3 гр.</t>
  </si>
  <si>
    <t>4 гр.</t>
  </si>
  <si>
    <t>650261320</t>
  </si>
  <si>
    <t>ПСК Сахалин ООО (АГНКС) (ГРС Дальнее) г. Южно-Сахалинск, северо-западная часть, кадастровый номер №65:02:0000023:370</t>
  </si>
  <si>
    <t>650261321</t>
  </si>
  <si>
    <t>ПСК Сахалин ООО (КСПГ) (ГРС Дальнее) г. Южно-Сахалинск, северо-западная часть, кадастровый номер №65:02:0000023:370</t>
  </si>
  <si>
    <t>650099233</t>
  </si>
  <si>
    <t>Станция по борьбе с болезнями животных  №1 ГБУ (ГРС Дальнее) г.Южно-Сахалинск, пл.р. Ново-Александровск, ул. Советская, д. 8</t>
  </si>
  <si>
    <t>7 гр.</t>
  </si>
  <si>
    <t>650119161</t>
  </si>
  <si>
    <t>650119839</t>
  </si>
  <si>
    <t>Дом культуры Ключи МБУ (ГРС Дальнее) г. Южно-Сахалинск, с. Ключи, ул.Советская, д. 22</t>
  </si>
  <si>
    <t>6 гр.</t>
  </si>
  <si>
    <t>650136286</t>
  </si>
  <si>
    <t>Колокольчик МБДОУ № 2 с.Троицкое (ГРС Дальнее) Анивский район, с.Троицкое, ул. А.Матросова, д. 23, кв. 12</t>
  </si>
  <si>
    <t>650140039</t>
  </si>
  <si>
    <t>Теремок МБДОУ № 4 (ГРС Дальнее) Анивский район, с.Ново-Троицкое, ул.Центральная, д. 2</t>
  </si>
  <si>
    <t>650119160</t>
  </si>
  <si>
    <t>ИП Карпинский (ГРС Дальнее) г. Южно-Сахалинск, ш.Холмское, д. 3А</t>
  </si>
  <si>
    <t>5 гр.</t>
  </si>
  <si>
    <t>650119157</t>
  </si>
  <si>
    <t>650233022</t>
  </si>
  <si>
    <t>Промфлот ООО (ГРС Дальнее) г. Южно-Сахалинск, ш.Холмское, д. 30, офис 55</t>
  </si>
  <si>
    <t>650164406</t>
  </si>
  <si>
    <t>ЩиТ-97 ООО (ГРС Дальнее) г. Южно-Сахалинск, п/р Луговое, ул. Комарова, д.1</t>
  </si>
  <si>
    <t>650136356</t>
  </si>
  <si>
    <t>Лентал ООО (ГРС Дальнее) г. Южно-Сахалинск ул.Тисовая, д.1 А, ул.Березовая, д. 4А, ул. Лесной двор, 7</t>
  </si>
  <si>
    <t>650144049</t>
  </si>
  <si>
    <t>650099619</t>
  </si>
  <si>
    <t>Консолидация ООО (ГРС Дальнее) г. Южно-Сахалинск, ул.Украинская, 68</t>
  </si>
  <si>
    <t>650099620</t>
  </si>
  <si>
    <t>Консолидация ООО (ГРС Дальнее) г. Южно-Сахалинск, ул.Украинская, 68/14</t>
  </si>
  <si>
    <t>650099232</t>
  </si>
  <si>
    <t>Луговое-Сервис ООО (ГРС Дальнее) г. Южно-Сахалинск, пл. р-н Луговое, ул.Гайдука Верхняя, д. 5/1</t>
  </si>
  <si>
    <t>650099238</t>
  </si>
  <si>
    <t>Нестерова Т.В. (ГРС Дальнее) г. Южно-Сахалинск, пл.р.Ново-Александровск, ул. Советская, д. 137</t>
  </si>
  <si>
    <t>650099622</t>
  </si>
  <si>
    <t>Окна-24 ООО (ГРС Дальнее) г. Южно-Сахалинск, ул.Украинская, д. 24Б</t>
  </si>
  <si>
    <t>650099603</t>
  </si>
  <si>
    <t>ИП Сарапулова Е.Ю. (ГРС Дальнее) г. Южно-Сахалинск, пл.р. Ново-Александровск, ул. Советская, д. 102</t>
  </si>
  <si>
    <t>650099625</t>
  </si>
  <si>
    <t>650099624</t>
  </si>
  <si>
    <t>Сах-Омрос ООО (склад 16) (ГРС Дальнее) г. Южно-Сахалинск, ул.Украинская, 68/19, склад 16</t>
  </si>
  <si>
    <t>650099627</t>
  </si>
  <si>
    <t>Сервис-Трейд ООО (ГРС Дальнее) г. Южно-Сахалинск, ул.Украинская, д.68/20</t>
  </si>
  <si>
    <t>650099628</t>
  </si>
  <si>
    <t>Славдон ООО (ГРС Дальнее) г. Южно-Сахалинск, ул.Украинская, д.70Б</t>
  </si>
  <si>
    <t>650120316</t>
  </si>
  <si>
    <t>650125939</t>
  </si>
  <si>
    <t>ИП Нощенко В.Р. (ГРС Дальнее) г. Южно-Сахалинск, ул.Памятная, д. 10</t>
  </si>
  <si>
    <t>650136289</t>
  </si>
  <si>
    <t>Городок ООО (ГРС Дальнее) г. Южно-Сахалинск, проспект Мира, д. 464А</t>
  </si>
  <si>
    <t>650141409</t>
  </si>
  <si>
    <t>650141407</t>
  </si>
  <si>
    <t>Карпенко А.П. (Магазин "Лотос") (ГРС Дальнее) Анивский район, с.Троицкое, ул. Невельская, д. 2/1</t>
  </si>
  <si>
    <t>650141408</t>
  </si>
  <si>
    <t>Карпенко А.П. (Магазин "Лотос+") (ГРС Дальнее) Анивский район, с.Троицкое, ул. Центральная, д. 9Б</t>
  </si>
  <si>
    <t>650141410</t>
  </si>
  <si>
    <t>Машутин В.И. (ГРС Дальнее) г. Южно-Сахалинск, Еланский проезд, д. 1</t>
  </si>
  <si>
    <t>650141776</t>
  </si>
  <si>
    <t>Радость жизни БФ (ГРС Дальнее) Анивский район, с.Троицкое, ул.Сиреневая, кадастровый номер 65:05:0000041:1361</t>
  </si>
  <si>
    <t>650143913</t>
  </si>
  <si>
    <t>Бабаев А.Г. (ГРС Дальнее) г. Южно-Сахалинск, пр-т Мира 456</t>
  </si>
  <si>
    <t>650143914</t>
  </si>
  <si>
    <t>650143915</t>
  </si>
  <si>
    <t>ИП Сон Чун Дя (Торговый центр) (ГРС Дальнее) г.Южно-Сахалинск, п/р Хомутово, ул. 1-я Октябрьская, д. 6</t>
  </si>
  <si>
    <t>650143917</t>
  </si>
  <si>
    <t>650144048</t>
  </si>
  <si>
    <t>ИП Абишев Б.К. (ГРС Дальнее) г.Южно-Сахалинск, ул.Больничная, д.31Б</t>
  </si>
  <si>
    <t>650141411</t>
  </si>
  <si>
    <t>Клюев А.А. (ГРС Дальнее) г. Южно-Сахалинск, пл.р. Ново-Александровск, ул. 2-я Красносельская, д. 1/6</t>
  </si>
  <si>
    <t>650119159</t>
  </si>
  <si>
    <t>Северная Звезда АО  (ГРС Дальнее) г. Южно-Сахалинск, Холмское шоссе, д. 2</t>
  </si>
  <si>
    <t>Сити Молл Сервис ООО (ГРС Дальнее) г. Южно-Сахалинск, п/р Хомутово, ул. 2-я Центральная, 1Б</t>
  </si>
  <si>
    <t>650141412</t>
  </si>
  <si>
    <t xml:space="preserve">Анивская ЦРБ ГБУЗ (ФАП №1), (ФАП №2) (ГРС Дальнее) Анивский район, с.Ново-Троицкое, ул. Зеленая, д. 14А. </t>
  </si>
  <si>
    <t>650119164</t>
  </si>
  <si>
    <t>650136351</t>
  </si>
  <si>
    <t xml:space="preserve">БиолитЭкоПро ООО (ГРС Дальнее) г. Южно-Сахалинск, ул.Им. И.С.Бородина, д. 1, кв. 2                 </t>
  </si>
  <si>
    <t>650099236</t>
  </si>
  <si>
    <t xml:space="preserve">И Ен Сун (ГРС Дальнее) Луговое п/р, ул. 2-я Новая, д.16                </t>
  </si>
  <si>
    <t>650130678</t>
  </si>
  <si>
    <t>ИП Труш (ГРС Дальнее) г. Южно-Сахалинск, п/р Ново-Александровск, ул. 2-я Красносельская, 1</t>
  </si>
  <si>
    <t>650125941</t>
  </si>
  <si>
    <t>ИП Хе Ен Хва (ГРС Дальнее) г. Южно-Сахалинск, п/р Новоалександровск, ул.Советская, д. 36А</t>
  </si>
  <si>
    <t>650119163</t>
  </si>
  <si>
    <t>ИП Ю Хе Рён (Магазин) (ГРС Дальнее)</t>
  </si>
  <si>
    <t>650119362</t>
  </si>
  <si>
    <t>Кооптрейд ООО (ГРС Дальнее) п/р. Ново-Александровск, Советская ул.д.160</t>
  </si>
  <si>
    <t>650119549</t>
  </si>
  <si>
    <t>650136290</t>
  </si>
  <si>
    <t>Ханаан ООО (ГРС Дальнее) г. Южно-Сахалинск, ул.Крайняя, д. 44</t>
  </si>
  <si>
    <t>650126165</t>
  </si>
  <si>
    <t>Армада ООО (ГРС Дальнее) г. Южно-Сахалинск, Ново-Александровск п/р,ул. 2-я Красносельская, д. 7</t>
  </si>
  <si>
    <t>650160068</t>
  </si>
  <si>
    <t>Армада ООО (Арматурный цех) (ГРС Дальнее)  г.Южно-Сахалинск, Ново-Александровск п/р, ул. 2-я Красносельская, д. 7</t>
  </si>
  <si>
    <t>650136291</t>
  </si>
  <si>
    <t>650119158</t>
  </si>
  <si>
    <t>Делс ООО (ГРС Дальнее) г. Южно-Сахалинск, ш.Холмское, д. 5/20</t>
  </si>
  <si>
    <t>650125938</t>
  </si>
  <si>
    <t>Им И Сун (ГРС Дальнее) г. Южно-Сахалинск, Ново-Александровск п/р, пер.Институтский, д. 12</t>
  </si>
  <si>
    <t>650099592</t>
  </si>
  <si>
    <t>ИП Вингурский К.Н. (теплогенераторная №2) (ГРС Дальнее) г. Южно-Сахалинск, ул. Украинская, д. 70А/3</t>
  </si>
  <si>
    <t>650099591</t>
  </si>
  <si>
    <t>ИП Вингурский К.Н. (теплогенераторная №3) (ГРС Дальнее) г. Южно-Сахалинск, ул. Украинская, д. 70А/2</t>
  </si>
  <si>
    <t>650099593</t>
  </si>
  <si>
    <t xml:space="preserve">ИП Гван Хан Хо (ГРС Дальнее) г. Южно-Сахалинск, ул. 2-я Пионерская, д.13а </t>
  </si>
  <si>
    <t>650118173</t>
  </si>
  <si>
    <t>Сахалин-запчастьсервис ООО (ГРС Дальнее) г.Южно-Сахалинск, ул.Шлакоблочная, д. 37</t>
  </si>
  <si>
    <t>650119172</t>
  </si>
  <si>
    <t>ИП Пакулин Е.А. (ГРС Дальнее) г. Южно-Сахалинск, ш.Холмское, 5/3</t>
  </si>
  <si>
    <t>650136287</t>
  </si>
  <si>
    <t xml:space="preserve">ИП Сафаров Х.А (ГРС Дальнее) Анивский район, с.Троицкое, ул.Центральная, д. 12А </t>
  </si>
  <si>
    <t>650136349</t>
  </si>
  <si>
    <t>650136352</t>
  </si>
  <si>
    <t>Цыдемпилова С. Ш. (ГРС Дальнее) г. Южно-Сахалинск, п/р Хомутово, ул.Лебяжий угол, д. 31</t>
  </si>
  <si>
    <t>Автомир ООО (Административное здание) (ГРС Дальнее) г. Южно-Сахалинск Еланский проезд, д. 11</t>
  </si>
  <si>
    <t>Автомир ООО (Торговый центр) (ГРС Дальнее) г.Южно-Сахалинск, ул.Железнодорожная, д. 126</t>
  </si>
  <si>
    <t>650099594</t>
  </si>
  <si>
    <t>ИП Горбовской К.М. (ГРС Дальнее) г. Южно-Сахалинск, ул. 2-я Хабаровская, д.59</t>
  </si>
  <si>
    <t>650099237</t>
  </si>
  <si>
    <t>ИП Пак Сун Чер (ГРС Дальнее) г. Южно-Сахалинск, п/р Хомутово, ул. 1-я Октябрьская, д. 73А</t>
  </si>
  <si>
    <t>650118168</t>
  </si>
  <si>
    <t>ИП Пяк А.С. (котельная № 1, ул.Шлакоблочная, 34/1) (ГРС Дальнее) (котельная № 1, ул.Шлакоблочная, 34/1)</t>
  </si>
  <si>
    <t>650118167</t>
  </si>
  <si>
    <t>ИП Пяк А.С. (котельная № 2, ул. Шлакоблочная, 34/2) (ГРС Дальнее) (котельная № 2, ул. Шлакоблочная, 34/2)</t>
  </si>
  <si>
    <t>650238760</t>
  </si>
  <si>
    <t>650120274</t>
  </si>
  <si>
    <t>Шабалин А.А. (ГРС Дальнее) г. Южно-Сахалинск, пр.Мира, д. 2Б, кв. 2</t>
  </si>
  <si>
    <t>650099604</t>
  </si>
  <si>
    <t>ИП И Ген Нан (ГРС Дальнее) г. Южно-Сахалинск, ул.Украинская, д. 68/6</t>
  </si>
  <si>
    <t>650245978</t>
  </si>
  <si>
    <t>Кан Н.М. (ГРС Дальнее) г. Южно-Сахалинск, , п/р Новоалександровск, ул.Советская, д. 135</t>
  </si>
  <si>
    <t>650099588</t>
  </si>
  <si>
    <t>Ким В.Н. (ГРС Дальнее) г. Южно-Сахалинск, п/р Ново-Александровск, ул.Советская, д. 104</t>
  </si>
  <si>
    <t>650119177</t>
  </si>
  <si>
    <t>Ким Ир Су (ГРС Дальнее) г. Южно-Сахалинск, ул.Короткая, д. 16</t>
  </si>
  <si>
    <t>650119152</t>
  </si>
  <si>
    <t>ИП Гринберг Ю.А. (ГРС Дальнее) г. Южно-Сахалинск, ул.Курильская, д.59, кв.10</t>
  </si>
  <si>
    <t>650159061</t>
  </si>
  <si>
    <t>6501655113</t>
  </si>
  <si>
    <t>Ким Ен Хо (ГРС Дальнее) п/р Луговое, ул. Дружбы, д.56, корп А</t>
  </si>
  <si>
    <t>650099589</t>
  </si>
  <si>
    <t>ИП Аденин Г.В. (ГРС Дальнее) г. Южно-Сахалинск, пр-кт Мира, д. 2Б</t>
  </si>
  <si>
    <t>650118175</t>
  </si>
  <si>
    <t>ИП Арутюнян Б.А. (ГРС Дальнее) г. Южно-Сахалинск, юго-западнее пересечения ул. Гаражной и ул. Ленина</t>
  </si>
  <si>
    <t>650136355</t>
  </si>
  <si>
    <t>Чадаева Е.В. (ГРС Дальнее) г. Южно-Сахалинск, с.Новая Деревня, ул.Центральная, д. 11А</t>
  </si>
  <si>
    <t>650119182</t>
  </si>
  <si>
    <t>Мир-Авто ООО (ГРС Дальнее) г. Южно-Сахалинск, пр-кт Мира, д. 56</t>
  </si>
  <si>
    <t>650245976</t>
  </si>
  <si>
    <t>ИП Чон Н.Е. (ГРС Дальнее) г.Южно-Сахалинск, пр-кт Мира, д.2Б, корп. 2В</t>
  </si>
  <si>
    <t>650118174</t>
  </si>
  <si>
    <t>Сафронов В.А (ГРС Дальнее) г. Южно-Сахалинск, ул.Гаражная, д. 13</t>
  </si>
  <si>
    <t>650119611</t>
  </si>
  <si>
    <t>650102329</t>
  </si>
  <si>
    <t>650119180</t>
  </si>
  <si>
    <t>СГГЭ АО (ГРС Дальнее) г. Южно-Сахалинск, пр-кт Мира, д. 2-Б</t>
  </si>
  <si>
    <t>650099609</t>
  </si>
  <si>
    <t>Солод ЗАО (ГРС Дальнее) г. Южно-Сахалинск, пр-кт Мира, д. 5а</t>
  </si>
  <si>
    <t>650140040</t>
  </si>
  <si>
    <t>Старлайн ООО  (ГРС Дальнее) г. Южно-Сахалинск, ул.Им.И.П. Фархутдинова, д.21</t>
  </si>
  <si>
    <t>650136353</t>
  </si>
  <si>
    <t>Строй Группа ООО (ГРС Дальнее) г.Южно-Сахалинск, ул.Героическая, д.30</t>
  </si>
  <si>
    <t>650119173</t>
  </si>
  <si>
    <t>УМС ООО (ГРС Дальнее) г. Южно-Сахалинск, ул.Гаражная, д. 15</t>
  </si>
  <si>
    <t>650130679</t>
  </si>
  <si>
    <t>УМС ООО (магазин Абсолют) (ГРС Дальнее) г.Южно-Сахалинск, ул.Гаражная, д. 15</t>
  </si>
  <si>
    <t>650142593</t>
  </si>
  <si>
    <t xml:space="preserve">Совхоз Южно-Сахалинский АО (АБК) (ГРС Дальнее) г.Южно-Сахалинск, п/р Луговое, ул. Дружбы, д. 75 </t>
  </si>
  <si>
    <t>650142592</t>
  </si>
  <si>
    <t xml:space="preserve">Совхоз Южно-Сахалинский АО (МТФ) (ГРС Дальнее) г.Южно-Сахалинск, п/р Луговое, ул. 2-я Заречная </t>
  </si>
  <si>
    <t>650119156</t>
  </si>
  <si>
    <t>Сфера СКФ ООО (ГРС Дальнее) г. Южно-Сахалинск, ул.Холмская, д. 1А</t>
  </si>
  <si>
    <t>650164927</t>
  </si>
  <si>
    <t>ОренГруп АО (Производственная база) (ГРС Дальнее)  г.Южно-Сахалинск, ул.Крайняя, 51Б, 57Б</t>
  </si>
  <si>
    <t>650118166</t>
  </si>
  <si>
    <t>Айна ООО (ГРС Дальнее) г. Южно-Сахалинск, ул.Крайняя, д. 57</t>
  </si>
  <si>
    <t>650136347</t>
  </si>
  <si>
    <t>Анохин А.П. (ГРС Дальнее) г. Южно-Сахалинск, п/р Хомутово, ул. 2-я Центральная, д. 31</t>
  </si>
  <si>
    <t>650099590</t>
  </si>
  <si>
    <t>ИП Алексеев А.А. (ГРС Дальнее) г. Южно-Сахалинск, пр-кт Мира, д. 56/8</t>
  </si>
  <si>
    <t>650125943</t>
  </si>
  <si>
    <t>650119174</t>
  </si>
  <si>
    <t>650098356</t>
  </si>
  <si>
    <t>СКК АО (районная котельная) (ГРС Дальнее) г.Южно-Сахалинск, ул.Бумажная, д. 26</t>
  </si>
  <si>
    <t>650119149</t>
  </si>
  <si>
    <t>СКК АО (кот. с. Санаторное, основная линия, резервная линия) (ГРС Дальнее) г.Южно-Сахалинск, с. Санаторное</t>
  </si>
  <si>
    <t>650118865</t>
  </si>
  <si>
    <t>СКК АО (котельная пл/р. Ново-Александровск) (ГРС Дальнее) пл./р.Новоалександровск, ул. 2-я Красносельская, д. 1</t>
  </si>
  <si>
    <t>650141773</t>
  </si>
  <si>
    <t>650141772</t>
  </si>
  <si>
    <t xml:space="preserve">СКК АО (Детский сад в п/р Хомутово) (ГРС Дальнее) г.Южно-Сахалинск, пл. о/р Хомутово, ул. Академика А.Д. Сахарова, 22А                                     </t>
  </si>
  <si>
    <t>650141774</t>
  </si>
  <si>
    <t>СКК АО (котельная ул. Науки) (ГРС Дальнее) пл./р.Новоалександровск, ул.Науки, д. 1А</t>
  </si>
  <si>
    <t xml:space="preserve">СКК АО (Перинатальный центр) (ГРС Дальнее) г.Южно-Сахалинск, северо-восточнее пересеч. ул. Больничная и ул. Ленина </t>
  </si>
  <si>
    <t>650233097</t>
  </si>
  <si>
    <t>СКК АО (Школа в с.Дальнее) (ГРС Дальнее) с.Дальнее, юго-восточнее пересечения ул.Байкальская и ул. им. Н.Т. Демина</t>
  </si>
  <si>
    <t>650237303</t>
  </si>
  <si>
    <t>СКК АО (Школа в с.Березняки) (ГРС Дальнее) г.Южно-Сахалинск, с.Березняки, пер.Дружинников, д.29</t>
  </si>
  <si>
    <t>650099631</t>
  </si>
  <si>
    <t>650099235</t>
  </si>
  <si>
    <t>Птицефабрика "Островная" АО (ГРС Дальнее)  г.Южно-Сахалинск, ул.Украинская, д.155</t>
  </si>
  <si>
    <t>650141413</t>
  </si>
  <si>
    <t>650099632</t>
  </si>
  <si>
    <t>Южно-Сахалинский хлебокомбинат АО (ГПЭС, котельная) (ГРС Дальнее) г.Южно-Сахалинск, ул. Ленина, д. 58-А</t>
  </si>
  <si>
    <t>650226773</t>
  </si>
  <si>
    <t>Южно-Сахалинский хлебокомбинат АО (Хлебокомбинат) (ГРС Дальнее) г.Южно-Сахалинск, ул. Хлебная, д. 6</t>
  </si>
  <si>
    <t>650136140</t>
  </si>
  <si>
    <t>СахГЭК ООО (Мини-ТЭЦ "Сфера") (ГРС Дальнее) г.Южно-Сахалинск, ул.Лунного света, д. 23</t>
  </si>
  <si>
    <t>650136141</t>
  </si>
  <si>
    <t>СахГЭК ООО (Мини-ТЭЦ "Сфера-2") (ГРС Дальнее) г.Южно-Сахалинск, ул.Автомобильная, д. 16В</t>
  </si>
  <si>
    <t>650121951</t>
  </si>
  <si>
    <t>Армсахстрой ООО (Водозабор) (ГРС Дальнее) г.Южно-Сахалинск, с.Дальнее, ул.Рассветная, д.10Б</t>
  </si>
  <si>
    <t xml:space="preserve">Армсахстрой ООО (Торговый центр) (ГРС Дальнее) г.Южно-Сахалинск, с.Дальнее, ул. Ударная, д. 50    </t>
  </si>
  <si>
    <t>650126081</t>
  </si>
  <si>
    <t xml:space="preserve">Армсахстрой ООО (Холодильник) (ГРС Дальнее) г.Южно-Сахалинск, ул.Холмская, д. 4    </t>
  </si>
  <si>
    <t>650138255</t>
  </si>
  <si>
    <t>650119168</t>
  </si>
  <si>
    <t>650138256</t>
  </si>
  <si>
    <t xml:space="preserve">Армсахстрой ООО (Реконструкция зданий ИВЦ под Технопарк) (ГРС Дальнее) г. Южно-Сахалинск, пл./р. Ново-Александровск, ул. 2-я Красносельская, д. 9А     </t>
  </si>
  <si>
    <t>ГРС Ноглики</t>
  </si>
  <si>
    <t>650144294</t>
  </si>
  <si>
    <t>650145690</t>
  </si>
  <si>
    <t xml:space="preserve">Водоканал МУП (Котельная № 2) пгт. Ноглики, ул. Буровиков </t>
  </si>
  <si>
    <t>650145495</t>
  </si>
  <si>
    <t xml:space="preserve">Водоканал МУП (Котельная № 3) птг. Ноглики, территория канализационных очистных № 2 </t>
  </si>
  <si>
    <t>650145691</t>
  </si>
  <si>
    <t xml:space="preserve">Водоканал МУП (Котельная № 5) пгт. Ноглики, ул. Советская, 60А </t>
  </si>
  <si>
    <t>650144295</t>
  </si>
  <si>
    <t>Водоканал МУП (Котельная № 9) пгт Ноглики, ул. Физкультурная</t>
  </si>
  <si>
    <t>650144296</t>
  </si>
  <si>
    <t>Водоканал МУП (Котельная № 10 (основная линия, резервная линия))  пгт.Ноглики, ул. Комсомольская</t>
  </si>
  <si>
    <t>650145496</t>
  </si>
  <si>
    <t xml:space="preserve">Водоканал МУП (Котельная № 16) пгт. Ноглики, ул. Строительная </t>
  </si>
  <si>
    <t>650144297</t>
  </si>
  <si>
    <t>Водоканал МУП (Котельная Ноглики-2) пгт Ноглики, ул. Штернберга</t>
  </si>
  <si>
    <t>650145494</t>
  </si>
  <si>
    <t xml:space="preserve">Водоканал МУП (Котельная д/с "Ромашка") пгт. Ноглики, ул.Вокзальная </t>
  </si>
  <si>
    <t>650123024</t>
  </si>
  <si>
    <t>Водоканал МУП (Мини ГТ ТЭЦ с.Ныш) с. Ныш, территория угольной котельной</t>
  </si>
  <si>
    <t>650245993</t>
  </si>
  <si>
    <t>650119181</t>
  </si>
  <si>
    <t>УМГХ МКУ (административное здание) (ГРС Дальнее)</t>
  </si>
  <si>
    <t>650119150</t>
  </si>
  <si>
    <t xml:space="preserve">Прогресс Т ООО (Котельная №1) (ГРС Дальнее) пр.Мира, 2Б/13)   </t>
  </si>
  <si>
    <t>650123355</t>
  </si>
  <si>
    <t xml:space="preserve">Прогресс Т ООО (Котельная №2) (ГРС Дальнее) пр.Мира, 2Б/3) </t>
  </si>
  <si>
    <t>650099626</t>
  </si>
  <si>
    <t>Сахпродсервис ООО (ГРС Дальнее) г. Южно-Сахалинск, ул.Украинская, д.68/5</t>
  </si>
  <si>
    <t>650232742</t>
  </si>
  <si>
    <t>Сахпродсервис ООО (СКЦ) (ГРС Дальнее) г. Южно-Сахалинск, ул.Украинская, д. 68/13</t>
  </si>
  <si>
    <t>650136348</t>
  </si>
  <si>
    <t>650125940</t>
  </si>
  <si>
    <t>Сахалинавтодорснаб АО (ГРС Дальнее) г. Южно-Сахалинск, п/р Ново-Александровск, ул. Советская, д. 17.</t>
  </si>
  <si>
    <t>650160070</t>
  </si>
  <si>
    <t>Со Ен Хи (ГРС Дальнее) с. Ново-Троицкое, ул.Речная, д.1,корп. А.</t>
  </si>
  <si>
    <t>650146943</t>
  </si>
  <si>
    <t>ИП Мочалов А.В. (Аптека) (ГРС Дальнее) г. Южно-Сахалинск, ул. Авиационная, д. 57Б</t>
  </si>
  <si>
    <t>650125942</t>
  </si>
  <si>
    <t>Регул МММ Сахалин ПСК ООО (ГРС Дальнее) г.Южно-Сахалинск, ул.Бумажная, д. 24/9</t>
  </si>
  <si>
    <t>650126166</t>
  </si>
  <si>
    <t>650136288</t>
  </si>
  <si>
    <t>Прима ООО (ГРС Дальнее) г. Южно-Сахалинск, ул.Ленина, д. 553.</t>
  </si>
  <si>
    <t>650136354</t>
  </si>
  <si>
    <t>Экспромт ГУДП Сахалинской области (ГРС  Дальнее) г.Южно-Сахалинск, п/р Хомутово, ул. Дорожная, д. 9</t>
  </si>
  <si>
    <t>650143912</t>
  </si>
  <si>
    <t>Радужный ООО (ГРС Дальнее) г. Южно-Сахалинск, ул.Пролетарская, д.8.</t>
  </si>
  <si>
    <t>650119154</t>
  </si>
  <si>
    <t>Сериал ООО (ГРС Дальнее) г. Южно-Сахалинск, пр-кт Мира, д. 56А</t>
  </si>
  <si>
    <t>650119153</t>
  </si>
  <si>
    <t>650145312</t>
  </si>
  <si>
    <t>Карпенко Д.А. (ГРС Дальнее) Анивский р-н, с.Ново-Троицкое, ул.Центральная, д. 6.</t>
  </si>
  <si>
    <t>Карпенко Д.А. (Магазин) (ГРС Дальнее) с.Троицкое, ул. Центральная, д.17А</t>
  </si>
  <si>
    <t>ИП Русаков А.А. (ГРС Дальнее) г. Южно-Сахалинск, п.Ново-Троицкое, ул.Октябрьская, д. 1, корп. А</t>
  </si>
  <si>
    <t>650129539</t>
  </si>
  <si>
    <t>650233651</t>
  </si>
  <si>
    <t>ГРС Тымовское</t>
  </si>
  <si>
    <t>Газпром газомоторное топливо ООО (АГНКС-1 пгт. Тымовское) (ГРС Тымовское)</t>
  </si>
  <si>
    <t>650118165</t>
  </si>
  <si>
    <t xml:space="preserve">Янтарное ООО (ГРС Дальнее) г. Южно-Сахалинск, пр-кт.Мира, д.2, корп.В </t>
  </si>
  <si>
    <t>650119801</t>
  </si>
  <si>
    <t>ГазРегионСети ООО (База ГРС) (ГРС Дальнее) г.Южно-Сахалинск, ул.Ключевская, 7а</t>
  </si>
  <si>
    <t>650120315</t>
  </si>
  <si>
    <t xml:space="preserve">Обновление-Трейд ООО (ГРС  Дальнее) г. Южно-Сахалинск, п/р Луговое, ул.Комарова, д. 1, Котельная № 1. </t>
  </si>
  <si>
    <t>650144027</t>
  </si>
  <si>
    <t>Обновление-Трейд ООО (котельная № 2) (ГРС  Дальнее) г.Южно-Сахалинск, п/р Луговое, ул. Комарова, д. 1</t>
  </si>
  <si>
    <t>650144028</t>
  </si>
  <si>
    <t>Обновление-Трейд ОО (котельная № 3) (ГРС  Дальнее) г.Южно-Сахалинск, п/р Луговое, ул. Комарова, д. 1</t>
  </si>
  <si>
    <t>650119840</t>
  </si>
  <si>
    <t>650138257</t>
  </si>
  <si>
    <t xml:space="preserve">ЭОН ООО (База) (ГРС Дальнее) г. Южно-Сахалинск, Луговое п/р, ул.Комарова, д.1                </t>
  </si>
  <si>
    <t>ИП Де Бок Чен (ГРС Дальнее) г. Южно-Сахалинск, ул.Саранская, д. 6, корп. А</t>
  </si>
  <si>
    <t>650145695</t>
  </si>
  <si>
    <t>НГЭС АО пгт. Ноглики, 624 км.</t>
  </si>
  <si>
    <t>Зарицкий С.А. (Магазин) (ГРС Дальнее) г. Южно-Сахалинск, ул.Большая полянка, д. 12</t>
  </si>
  <si>
    <t>Тен Е.К. (ГРС Дальнее) г. Южно-Сахалинск, ул. Им Б.Н.Егорова, д. 39</t>
  </si>
  <si>
    <t>Сахалинский бекон-2 ТФ ООО (ГРС Дальнее) г.Южно-Сахалинск, с.Дальнее, ул.Ударная, д.4, корп.3, ул.Ударная, д.4, корп.5</t>
  </si>
  <si>
    <t>Сахалинский СПК (ГРС Дальнее) Анивский район, с.Троицкое, ул.Молодежная, д. 2</t>
  </si>
  <si>
    <t>Атолл ООО (ГРС Дальнее) г. Южно-Сахалинск, пр-кт Мира, д. 56, корп. 3, литер М</t>
  </si>
  <si>
    <t>Каравелла ООО (ГРС Дальнее) г. Южно-Сахалинск, пр-кт Мира, д. 56, корп. 3</t>
  </si>
  <si>
    <t>650170784</t>
  </si>
  <si>
    <t>650170785</t>
  </si>
  <si>
    <t>Байкал Трейд ООО (Магазин) (ГРС Дальнее) г.Южно-Сахалинск, ул.Советская, д. 116, пл./р. Ново-Александровск</t>
  </si>
  <si>
    <t>650164404</t>
  </si>
  <si>
    <t>650170779</t>
  </si>
  <si>
    <t>МАУ "СК "Арена"  пгт. Ноглики, ул. Пограничная, з. 12, корп. 2</t>
  </si>
  <si>
    <t>650170786</t>
  </si>
  <si>
    <t>Старорусский ДК МБУ (Дом культуры) (ГРС Дальнее) г.Южно-Сахалинск, с.Старорусское, ул. Центральная, д. 12</t>
  </si>
  <si>
    <t>САТО ООО (Производственная база) (ГРС Дальнее) г.Южно-Сахалинск, пр-кт Мира, д. 1, корп. В</t>
  </si>
  <si>
    <t>650170787</t>
  </si>
  <si>
    <t>650170789</t>
  </si>
  <si>
    <t>Строй-Инвест-Глобал ООО (Крытая автостоянка) (ГРС Дальнее) г. Южно-Сахалинск, ул. имени И.П. Фархутдинова, д. 19</t>
  </si>
  <si>
    <t>650169053</t>
  </si>
  <si>
    <t>КАМА РСК  (ГРС Дальнее) г. Южно-Сахалинск,  ул.2-я Красносельская, д.9, корп. 2</t>
  </si>
  <si>
    <t>650245913</t>
  </si>
  <si>
    <t>650245979</t>
  </si>
  <si>
    <t>ИП И Ен Дю (Промышленная база)(ГРС Дальнее) г.Южно-Сахалинск, ул.Керамическая, д. 7</t>
  </si>
  <si>
    <t>Аллея ООО (ТРК)(ГРС Дальнее) г.Южно-Сахалинск, ул.Фархутдинова, д.3</t>
  </si>
  <si>
    <t>650170790</t>
  </si>
  <si>
    <t>Лиханов К.В.(ГРС Дальнее) г. Южно-Сахалинск, проезд Еланский, д. 27</t>
  </si>
  <si>
    <t>650170791</t>
  </si>
  <si>
    <t>Шегай К.Е.(ГРС Дальнее)  г. Южно-Сахалинск, ул.Ленина, д.44, корп. В</t>
  </si>
  <si>
    <t>Пронин И.С. (ГРС Дальнее)  г. Южно-Сахалинск, с.Ключи, кадастровый номер 65:02:0000015:628</t>
  </si>
  <si>
    <t>650228961</t>
  </si>
  <si>
    <t>650233646</t>
  </si>
  <si>
    <t>Бабаев И.М. (Магазин) (ГРС Дальнее) г. Южно-Сахалинск, ул.Кавказская, д.1</t>
  </si>
  <si>
    <t>650174967</t>
  </si>
  <si>
    <t>Ветеринарный центр Сахвет ООО (Магазин) (ГРС Дальнее) г.Южно-Сахалинск, ул. 2-я Центральная, д. 24</t>
  </si>
  <si>
    <t>650171980</t>
  </si>
  <si>
    <t>Сафронова Ю.В. (База) (ГРС Дальнее) г. Южно-Сахалинск, ул.Шлакоблочная, д.34</t>
  </si>
  <si>
    <t>650245982</t>
  </si>
  <si>
    <t>650174968</t>
  </si>
  <si>
    <t>ЗСМ им. М.А. Федотова МКП (Административное здание) (ГРС Дальнее) г.Южно-Сахалинск, ул. Ленина, д. 480</t>
  </si>
  <si>
    <t>650174969</t>
  </si>
  <si>
    <t>650238759</t>
  </si>
  <si>
    <t>ОДЦ Юбилейный ОАУ (Котельная)  (ГРС Дальнее)  г.Южно-Сахалинск, с.Березняки, ул. Речная, д. 47</t>
  </si>
  <si>
    <t>ПЕКАРЬ ООО (Производственный цех) (ГРС Ноглики) пгт. Ноглики, ул.Придорожная (кадастровый № здания 65:22:0000015:1465)</t>
  </si>
  <si>
    <t>СШОР ЗВС ГАУ (Лыжная база) (ГРС Дальнее)</t>
  </si>
  <si>
    <t>650245981</t>
  </si>
  <si>
    <t>650225363</t>
  </si>
  <si>
    <t>650227063</t>
  </si>
  <si>
    <t>СТК Горный воздух ОАУ (Блок механизации) (ГРС Дальнее)</t>
  </si>
  <si>
    <t>650245980</t>
  </si>
  <si>
    <t>650246335</t>
  </si>
  <si>
    <t>Анивская ЦКС МБУ (Жилое помещение) (ГРС Дальнее) Анивский район, с.Новотроицкое, ул. Новая, д. 25, кв. 16</t>
  </si>
  <si>
    <t>650245983</t>
  </si>
  <si>
    <t>Карпук Л.А. (Административное здание, гараж) (ГРС Дальнее) г. Южно-Сахалинск, пер. Мебельный, д. 1, корп. А</t>
  </si>
  <si>
    <t>650227609</t>
  </si>
  <si>
    <t>СШ Сахалин ОГАУ (Административное здание) (ГРС Дальнее) г. Южно-Сахалинск, ул. Алексея Максимовича Горького, д. 7, корп. 1</t>
  </si>
  <si>
    <t>650232625</t>
  </si>
  <si>
    <t>650233024</t>
  </si>
  <si>
    <t>650233021</t>
  </si>
  <si>
    <t>Баласян В.Л. (Магазин) (ГРС Дальнее) г. Южно-Сахалинск, пер. Горького, д.5, корп. Б</t>
  </si>
  <si>
    <t>650233644</t>
  </si>
  <si>
    <t>650233645</t>
  </si>
  <si>
    <t>Альфа М ООО (Альфа) (ГРС Дальнее) г. Южно-Сахалинск, пл.р-н. Хомутово, ул. 4-я Заречная, д. 28Б</t>
  </si>
  <si>
    <t>650233647</t>
  </si>
  <si>
    <t>Бани-2 МУП (ГРС Дальнее) г. Южно-Сахалинск, ул.Советская, д. 87, п/р.Ново-Александровск</t>
  </si>
  <si>
    <t>650233648</t>
  </si>
  <si>
    <t>ИП Бархатова Л.М. (Магазин-2) (ГРС Дальнее) г.Южно-Сахалинск, ул.Анивская, д. 67</t>
  </si>
  <si>
    <t>650234898</t>
  </si>
  <si>
    <t>Тепловик МУП (Котельная № 3) (ГРС Тымовское) Тымовский район, пгт.Тымовское,  ул. Красноармейская, д. 75</t>
  </si>
  <si>
    <t>650234899</t>
  </si>
  <si>
    <t>Тепловик МУП (Котельная № 11) (Основная, резервная линия)  (ГРС Тымовское) Тымовский район, пгт. Тымовское, ул. Парковая</t>
  </si>
  <si>
    <t>650233650</t>
  </si>
  <si>
    <t>Тепловик МУП (Котельная № 14 в пгт. Тымовское) (ГРС Тымовское) Тымовский район, пгт. Тымовское, ул. Подгорная, д.2</t>
  </si>
  <si>
    <t>650234900</t>
  </si>
  <si>
    <t>Тепловик МУП (Котельная № 22) (Основная, резервная линия) (ГРС Тымовское) Тымовский район, с. Красная Тымь, ул. Новая</t>
  </si>
  <si>
    <t>650234901</t>
  </si>
  <si>
    <t>Тепловик МУП (Котельная № 10) (ГРС Тымовское) Тымовский район, с.Кировское, ул. Почтовая</t>
  </si>
  <si>
    <t>650262141</t>
  </si>
  <si>
    <t>Тепловик МУП (Котельная № 19 в с. Кировское) (ГРС Тымовское) Тымовский район, пгт. Тымовское, ул. Торговая, 8</t>
  </si>
  <si>
    <t>650263186</t>
  </si>
  <si>
    <t>Тепловик МУП (Котельная № 15 в с. Зональное) (ГРС Тымовское)</t>
  </si>
  <si>
    <t>650237555</t>
  </si>
  <si>
    <t>ИП Бу Бон Сун (Странник) (ГРС Дальнее) г. Южно-Сахалинск, пер. Железнодорожный, д. 20, корп. Б, п/р Ново-Александровск</t>
  </si>
  <si>
    <t>650237558</t>
  </si>
  <si>
    <t>ХОРСТ ООО (Офисное помещение) (ГРС Дальнее) г.Южно-Сахалинск, пр-кт Мира, д. 1/8</t>
  </si>
  <si>
    <t>650237556</t>
  </si>
  <si>
    <t>САНТА ООО (Гостиница) (ГРС Дальнее) г. Южно-Сахалинск, ул. Венская, д. 3</t>
  </si>
  <si>
    <t>650237559</t>
  </si>
  <si>
    <t>Сахалин Шале ООО (Апарт-отель) (ГРС Дальнее) г.Южно-Сахалинск, ул.Алексея Максимовича Горького, юго-восточнее туристической базы Динамо, кадастровый номер 65:01:0000000:2715</t>
  </si>
  <si>
    <t>650245914</t>
  </si>
  <si>
    <t>650245906</t>
  </si>
  <si>
    <t>ИП Ким Нок Сун (Магазин "Универсал") (ГРС Дальнее) г.Южно-Сахалинск, ул.Ленина, д. 6</t>
  </si>
  <si>
    <t>650245907</t>
  </si>
  <si>
    <t>Бабаев М.М. (Супермаркет) (ГРС Дальнее) г.Южно- Сахалинск,  п/р Ново-Александровск, ул. 2-я Красносельская, д. 20</t>
  </si>
  <si>
    <t>650245909</t>
  </si>
  <si>
    <t>Бабаев М.М. (Гараж) (ГРС Дальнее) г. Южно-Сахалинск, ул.Лесная, д. 14, стр.1</t>
  </si>
  <si>
    <t>650243545</t>
  </si>
  <si>
    <t>ССС ООО (Складской комплекс с АБК) (ГРС Дальнее) с.Троицкое, ул. ДСУ-1, д.7, корп. В</t>
  </si>
  <si>
    <t>650243548</t>
  </si>
  <si>
    <t>Сахалинский зооботанический парк ГБУК (Котельная, столовая) (ГРС Дальнее) г.Южно-Сахалинск, ул.Детская, д.4, корп.А</t>
  </si>
  <si>
    <t>650245911</t>
  </si>
  <si>
    <t>Миллениум ООО (Производственная база) (ГРС Дальнее) г.Южно-Сахалинск, ул. Долинская, д. 20, корп. Б</t>
  </si>
  <si>
    <t>650243722</t>
  </si>
  <si>
    <t>Саркисян О.К. (ГРС Дальнее) Анивский район, с.Троицкое, ул. Центральная, д.56</t>
  </si>
  <si>
    <t>650243723</t>
  </si>
  <si>
    <t>Дробышева Ю.П. (Общежитие, столовая) (ГРС Дальнее) г.Южно-Сахалинск, с.Дальнее, ул. Крымская, д.1</t>
  </si>
  <si>
    <t>650245910</t>
  </si>
  <si>
    <t>Белый снег ООО (Лыжная база) (ГРС Дальнее) г.Южно-Сахалинск, ул.Детская, д.3</t>
  </si>
  <si>
    <t>650245912</t>
  </si>
  <si>
    <t>Сахалинская торгово-сервисная компания ООО (Автобокс) (ГРС Дальнее) г.Южно-Сахалинск,  ул. Ленина, д. 13/2</t>
  </si>
  <si>
    <t>650245922</t>
  </si>
  <si>
    <t>ИП Ри Хи Дя (Аптечный склад) (ГРС Дальнее) г.Южно-Сахалинск, ул.Ленина, д.13, корп. 1</t>
  </si>
  <si>
    <t>650245992</t>
  </si>
  <si>
    <t>Шлюмберже Восток ООО (Северная база) (ГРС Дальнее) г.Южно-Сахалинск, ул.Восточная, д. 20, корп. А</t>
  </si>
  <si>
    <t>650246351</t>
  </si>
  <si>
    <t>Ден Нам Сен (Дом Быта) (ГРС Дальнее) г. Южно-Сахалинск, п/р Ново-Александровск пер. А.Матросова, д. 16</t>
  </si>
  <si>
    <t>650247926</t>
  </si>
  <si>
    <t>Грин Агро-Сахалин ООО (Котельная) (ГРС Дальнее) Анивский район, 2 км. юго-восточнее с. Троицкое, кадастровый номер 65:05:0000010:1712</t>
  </si>
  <si>
    <t>650247438</t>
  </si>
  <si>
    <t>650247927</t>
  </si>
  <si>
    <t>Клёпов Н.С. (Мастерские) (ГРС Дальнее) г.Южно-Сахалинск, п/р Ново-Александровск, ул. 2-я Красносельская, д. 1</t>
  </si>
  <si>
    <t>650248744</t>
  </si>
  <si>
    <t>Ресторанный дворик ООО (Ресторан) (ГРС Дальнее) территория ТОР Горный Воздух, кадастровый номер 65:01:1501001:190</t>
  </si>
  <si>
    <t>Буркова А.П.(Склад) (ГРС Дальнее) г.Южно-Сахалинск, ул.Славянская, д.76</t>
  </si>
  <si>
    <t>650160069</t>
  </si>
  <si>
    <t>Кислицина О.Я. (ТБК) (ГРС Дальнее) г. Южно-Сахалинск, Хомутово п/р, ул.2-я Центральная, д. 39, корп. Б</t>
  </si>
  <si>
    <t>650251278</t>
  </si>
  <si>
    <t>Арутюнян С.А. (Магазин) (ГРС Дальнее) п/р Ново-Александровск, 2-я Комсомольская, д. 19 А</t>
  </si>
  <si>
    <t>650251280</t>
  </si>
  <si>
    <t>Валов В.В. (Магазин) (ГРС Тымовское) пгт.Тымовское, ул.Кировская, д.51</t>
  </si>
  <si>
    <t>650251283</t>
  </si>
  <si>
    <t>Бизнес-Промоушн ООО (ГРС Дальнее) (Здание вспомогательных служб)  г.Южно-Сахалинск, ул. Кирпичная, д. 71</t>
  </si>
  <si>
    <t>650251282</t>
  </si>
  <si>
    <t>Лиходиенко Д.П. (Производственная база) (ГРС Дальнее) г. Южно-Сахалинск, пр-кт Мира, д. 56</t>
  </si>
  <si>
    <t>650251284</t>
  </si>
  <si>
    <t>СахОпт ООО (Интерра) (ГРС Ноглики)</t>
  </si>
  <si>
    <t>650251287</t>
  </si>
  <si>
    <t>Рубикон Плюс ООО (Автоцентр) (ГРС Дальнее) п/р Ново-Александровск, ул. 2-я Хабаровская, д. 61, корп. Б</t>
  </si>
  <si>
    <t>650254765</t>
  </si>
  <si>
    <t>Капасина А.В. (ГРС Дальнее) г. Южно-Сахалинск, ул. Памятная, д. 10, корп. Б, строение 1</t>
  </si>
  <si>
    <t>650254766</t>
  </si>
  <si>
    <t>Фирма Модуль-97 ООО (Производственная база)(ГРС Дальнее) г.Южно-Сахалинск, п/р Ново-Александровск, ул.Ключевская, д.9</t>
  </si>
  <si>
    <t>650255918</t>
  </si>
  <si>
    <t>Савина Л.С. (ГРС Дальнее) г. Южно-Сахалинск, ул.Крайняя, д. 46</t>
  </si>
  <si>
    <t>650255919</t>
  </si>
  <si>
    <t>Дальненский ДК МБУ (ГРС Дальнее) г. Южно-Сахалинск, ул. 1-я Московская, д.4, корп. 1</t>
  </si>
  <si>
    <t>650255920</t>
  </si>
  <si>
    <t>САХКОМСТРОЙ ООО (Ленина, 569 А) (ГРС Дальнее) г. Южно-Сахалинск, ул.Ленина, д. 569, корп. А</t>
  </si>
  <si>
    <t>650255995</t>
  </si>
  <si>
    <t>ИП Евтушенко И.С. (ГРС Дальнее) г. Южно-Сахалинск, п/р Луговое, ул.Дружбы, д. 121 А</t>
  </si>
  <si>
    <t>650265379</t>
  </si>
  <si>
    <t>Сахалин-Ист ООО (ЖК Роза-Таун) (ГРС Дальнее)</t>
  </si>
  <si>
    <t>650258608</t>
  </si>
  <si>
    <t>Хань Юн (Административное здание)(ГРС Дальнее) г. Южно-Сахалинск, с.Дальнее, ул. Фиалковая, д. 1, корп. А</t>
  </si>
  <si>
    <t>650258609</t>
  </si>
  <si>
    <t>Квон Хен Дя (ГРС Дальнее) г. Южно-Сахалинск, ул. Комсомольская, д. 105, корп. А</t>
  </si>
  <si>
    <t>650260521</t>
  </si>
  <si>
    <t>Восток безопасность ЧОО ООО (Офис) (ГРС Дальнее) г. Южно-Сахалинск, ул.Украинская, д. 120</t>
  </si>
  <si>
    <t>650260523</t>
  </si>
  <si>
    <t>ГРИН СОЛЮШИОН ООО (Котельная) (ГРС Дальнее) г. Южно-Сахалинск, ул.Детская, д. 4, корп. 1</t>
  </si>
  <si>
    <t>650260524</t>
  </si>
  <si>
    <t>Попова Л.И. (ТЦ Русь) (ГРС Дальнее) г. Южно-Сахалинск, ул.Железнодорожная, д. 112</t>
  </si>
  <si>
    <t>650251294</t>
  </si>
  <si>
    <t>ГидроГео ПТЦ ООО (Котельная) (ГРС Дальнее) г. Южно-Сахалинск, ул. 2-я Северная, д. 1, корп. 1</t>
  </si>
  <si>
    <t>650260525</t>
  </si>
  <si>
    <t>Акопян К.С. (Дом культуры, м-н Ромашка, Управляющая компания) (ГРС Дальнее) г. Южно-Сахалинск, с. Дальнее, пер. Алых роз, д. 11, корп. А, пом. 25,26,27</t>
  </si>
  <si>
    <t>650260527</t>
  </si>
  <si>
    <t>Кеян К.А. (Салон) (ГРС Дальнее) г. Южно-Сахалинск, ул. им Б.П.Полевого, д. 2, корп. 2, помещ. 1</t>
  </si>
  <si>
    <t>650260528</t>
  </si>
  <si>
    <t>Вахмина Е.С. (Магазин) (ГРС Дальнее) г. Южно-Сахалинск, п/р Ново-Александровск, ул. Советская, д. 41 кор. А</t>
  </si>
  <si>
    <t>650260529</t>
  </si>
  <si>
    <t>Управление Росгвардии по Сахалинской области (Административное здание) (ГРС Дальнее) г. Южно-Сахалинск, пр-кт Мира, д. 56</t>
  </si>
  <si>
    <t>650261319</t>
  </si>
  <si>
    <t>ЭкоГазСервис ООО (Магазин) (ГРС Дальнее) г. Южно-Сахалинск, пер.Восточный, д. 20, корп. А</t>
  </si>
  <si>
    <t>650261318</t>
  </si>
  <si>
    <t>А.Т. ООО (Автокомплекс) (ГРС Дальнее) г. Южно-Сахалинск, пр-кт Мира, д.2В/1</t>
  </si>
  <si>
    <t>650261960</t>
  </si>
  <si>
    <t>Гермес ООО (Фитнес центр) (ГРС Тымовское) пгт. Тымовское, ул.Кировская, д.55</t>
  </si>
  <si>
    <t>650261961</t>
  </si>
  <si>
    <t>ИП Мамаев К.Х. (Магазин) (ГРС Дальнее) г. Южно-Сахалинск, ул.Железнодорожная, д. 104, корп. А</t>
  </si>
  <si>
    <t>650261963</t>
  </si>
  <si>
    <t>ТРИУМФ ТД ООО (Торговый дом) (ГРС Дальнее) г. Южно-Сахалинск, ул. 2-я Железнодорожная, д. 43А, п/р Луговое</t>
  </si>
  <si>
    <t>650261964</t>
  </si>
  <si>
    <t>650261965</t>
  </si>
  <si>
    <t>650261966</t>
  </si>
  <si>
    <t>Прокопенко А.А. (Автосервис) (ГРС Дальнее) г. Южно-Сахалинск, пер.Станционный, д. 2</t>
  </si>
  <si>
    <t>ГРС Корсаков</t>
  </si>
  <si>
    <t>650263183</t>
  </si>
  <si>
    <t>ИКС-Корсаков ООО (ТЭЦ) (ГРС Корсаков) г. Корсаков, ул. Комсомольская, д.7, корп. 2</t>
  </si>
  <si>
    <t>650263184</t>
  </si>
  <si>
    <t>650263185</t>
  </si>
  <si>
    <t>650265380</t>
  </si>
  <si>
    <t>ЮЖСАХМЕЖРАЙГАЗ ЗАО (АБК) (ГРС Дальнее) г. Южно-Сахалинск, пр-кт Мира, д. 1, корп. Б</t>
  </si>
  <si>
    <t>650265383</t>
  </si>
  <si>
    <t>650265385</t>
  </si>
  <si>
    <t>650267021</t>
  </si>
  <si>
    <t>650266770</t>
  </si>
  <si>
    <t>650266771</t>
  </si>
  <si>
    <t>650267022</t>
  </si>
  <si>
    <t>650267023</t>
  </si>
  <si>
    <t>Пономарев Д.П. (Автомойка 777) Анивский район, с. Троицкое, ул.Центральная, д. 24</t>
  </si>
  <si>
    <t>650268129</t>
  </si>
  <si>
    <t>ИП Эм Гван Соб (Магазин) (ГРС Дальнее) г. Южно-Сахалинск, ул. Ленина, д.551, корп. В</t>
  </si>
  <si>
    <t>650268131</t>
  </si>
  <si>
    <t>650268130</t>
  </si>
  <si>
    <t>ДЭКОМ ООО (Магазин) (ГРС Дальнее) г. Южно-Сахалинск, ул.Железнодорожная, д. 186</t>
  </si>
  <si>
    <t>650268132</t>
  </si>
  <si>
    <t>РентАрм ООО (АЗК) (ГРС Дальнее) г. Южно-Сахалинск, ул. Ленина, д. 441, корп. А/1, А/3, А/4</t>
  </si>
  <si>
    <t>650268133</t>
  </si>
  <si>
    <t>ИП Минаев С.Н. (Склад) (ГРС Дальнее) г. Южно-Сахалинск, ул. 2-я Центральная, д. 104</t>
  </si>
  <si>
    <t>650268134</t>
  </si>
  <si>
    <t>ИП Карпов С.Л. (База) (ГРС Дальнее) г. Южно-Сахалинск, ул. 1-я Октябрьская, д. 91</t>
  </si>
  <si>
    <t>650268135</t>
  </si>
  <si>
    <t>ИП Бугаенко Ю.В. (Кафе) (ГРС Дальнее) г. Южно-Сахалинск, ул. Ленина, д. 551, корп. Б</t>
  </si>
  <si>
    <t>650270155</t>
  </si>
  <si>
    <t>Зуева И.А. (Магазин) (ГРС Дальнее) г. Южно-Сахалинск, пр-кт Мира, д. 4, корп. А</t>
  </si>
  <si>
    <t>ГРС Макаров</t>
  </si>
  <si>
    <t>650270156</t>
  </si>
  <si>
    <t>ИКС-Макаров ООО (Котельная № 1) (ГРС Макаров) Макаровский район, г.Макаров, ул. Бумажная, д. 9</t>
  </si>
  <si>
    <t>650271375</t>
  </si>
  <si>
    <t>ЖЭУ-13 УК ООО (Административное здание) (ГРС Дальнее) г. Южно-Сахалинск, ул. Авиационная, д. 57, корп. А</t>
  </si>
  <si>
    <t>650271076</t>
  </si>
  <si>
    <t>АМИРА ООО (Бетонный завод) (ГРС Дальнее) г. Южно-Сахалинск, ул.Железнодорожная, д. 168/3</t>
  </si>
  <si>
    <t>650271077</t>
  </si>
  <si>
    <t>650271078</t>
  </si>
  <si>
    <t>650271079</t>
  </si>
  <si>
    <t>Посейдон ООО (Административное здание) (ГРС Дальнее) г. Южно-Сахалинск, ул. Инженерная, д. 60</t>
  </si>
  <si>
    <t>650271080</t>
  </si>
  <si>
    <t>650271777</t>
  </si>
  <si>
    <t>ИП Кон М.С. (Цех) (ГРС Дальнее) г. Южно-Сахалинск, ул. Ударная, д. 49</t>
  </si>
  <si>
    <t>650271778</t>
  </si>
  <si>
    <t>ИП Ли Ван На (АБК) (ГРС Дальнее) г.Южно-Сахалинск,ул.Ленина, д.440А</t>
  </si>
  <si>
    <t>650273975</t>
  </si>
  <si>
    <t>РИР-Сахалин ООО (Котельная мкр. Южный) (ГРС Дальнее) г. Южно-Сахалинск, ул. Больничная, на земельном участке с кадастровым номером: 65:01:0502001:731</t>
  </si>
  <si>
    <t>650273976</t>
  </si>
  <si>
    <t>650273990</t>
  </si>
  <si>
    <t>650273991</t>
  </si>
  <si>
    <t>650273992</t>
  </si>
  <si>
    <t>650274745</t>
  </si>
  <si>
    <t>СШ пгт.Ноглики МБУ ДО (Бассейн) (ГРС Ноглики) пгт.Ноглики, ул.Советская, д. 49А</t>
  </si>
  <si>
    <t>650274744</t>
  </si>
  <si>
    <t>ИП Воробьева В.Ю. (магазин-кафе) (ГРС Тымовское) пгт. Тымовское, ул.Харитонова, д. 74</t>
  </si>
  <si>
    <t>650274746</t>
  </si>
  <si>
    <t>Тенза ООО (Котельная) (ГРС Тымовское) г. Александровск-Сахалинский, ул. 1-я Дуйская, , кад. номер 65:21:0000000:</t>
  </si>
  <si>
    <t>650274747</t>
  </si>
  <si>
    <t>МАРИН СЕРВИС ООО (Гараж) (ГРС Дальнее) г. Южно-Сахалинск, пр-кт Мира, д. 29</t>
  </si>
  <si>
    <t>650274748</t>
  </si>
  <si>
    <t>Сахалинагропромснаб ЗАО (гараж) (ГРС Дальнее) г. Южно-Сахалинск, пр-кт Мира, д. 1</t>
  </si>
  <si>
    <t>650274750</t>
  </si>
  <si>
    <t>ИП Передереев О.Н. (Мастерская) (ГРС Дальнее) г. Южно-Сахалинск, пер. Мебельный, д. 1А/2</t>
  </si>
  <si>
    <t>650274751</t>
  </si>
  <si>
    <t>650274752</t>
  </si>
  <si>
    <t>СахГемс ООО (База) (ГРС Дальнее) г. Южно-Сахалинск, пр-кт Мира, д. 1, корп. Д</t>
  </si>
  <si>
    <t>ИП Спиридонова Л.В. (магазин) (ГРС Ноглики) с. Ныш, ул. Советская, д. 11, корп. А</t>
  </si>
  <si>
    <t>ИП Мамаев М.Ю. (магазин) (ГРС Тымовское) пгт. Тымовское, ул. Кировская, д.117</t>
  </si>
  <si>
    <t>Ренессанс ООО (ГРС Дальнее) г. Южно-Сахалинск, ул. Больничная, д. 106</t>
  </si>
  <si>
    <t>ИП Пилипенко Е.Б. (магазин) (ГРС Тымовское) пгт. Тымовское, ул. Кировская, д. 55</t>
  </si>
  <si>
    <t>КГС ООО (база) (ГРС Дальнее) г. Южно-Сахалинск, ул. Железнодорожная, д.180</t>
  </si>
  <si>
    <t xml:space="preserve">Анивский ОКС МБУ (дом культуры) (ГРС Дальнее) с. Новотроицкое,юго-восточнее пересечения ул. Янтарная и ул. Рижская </t>
  </si>
  <si>
    <t>Магвуд АО (Административное здание) (ГРС Дальнее) г. Южно-Сахалинск, ул.Лермонтова, д. 98</t>
  </si>
  <si>
    <t>Кильдюшкин К.В. (гараж) (ГРС Дальнее) г. Южно-Сахалинск, ул. Комарова,  к/н 65:01:0801005:517</t>
  </si>
  <si>
    <t>ДАЛЬМАР ООО (ГРС Дальнее) с. Троицкое, ул. Мостостроителей, д. 5</t>
  </si>
  <si>
    <t>ИП Варданян А.П. (магазин-2) (ГРС Дальнее) г. Южно-Сахалинск, ул. 3-я Набережная, д. 18</t>
  </si>
  <si>
    <t>Кармадонова Г.Г. (магазин) (ГРС Корсаков) г. Корсаков, ул. Кирпичная, д. 2</t>
  </si>
  <si>
    <t>Рубцов В.В. (ГРС Дальнее) г. Южно-Сахалинск, ул. Железнодорожная, д. 181А</t>
  </si>
  <si>
    <t>РПП Тымовское ООО (ГРС Тымовское) пгт. Тымовское, ул. Парковая, д. 33</t>
  </si>
  <si>
    <t>ИП Ким Дюн Сир (производственный блок) (ГРС Дальнее) г. Южно-Сахалинск, пер. Мебельный, д. 1А/5</t>
  </si>
  <si>
    <t>Гвон К.В. (магазин) (ГРС Дальнее) г. Южно-Сахалинск, ул. Анивская, д. 110</t>
  </si>
  <si>
    <t>Апальков А.М. (бытовой комплекс) (ГРС Дальнее) г. Южно-Сахалинск, ул.Крайняя, д. 3А</t>
  </si>
  <si>
    <t>Сахалинстройтранс АО (производственная база) (ГРС Дальнее) г. Южно-Сахалинск, ул. Украинская, д. 37</t>
  </si>
  <si>
    <t>Зо Сан Бем (ГРС Дальнее) г. Южно-Сахалинск, пер. Дорожный, д. 19</t>
  </si>
  <si>
    <t>ИП Кажоян А.Р. (ГРС Дальнее) г. Южно-Сахалинск, ул. Отдаленная, д. 92/1</t>
  </si>
  <si>
    <t>ИП Табашников М.Г. (магазин) (ГРС Ноглики) пгт. Ноглики, ул. Советская, д.44Б</t>
  </si>
  <si>
    <t>ИП Ощепков И.А. (склад) (ГРС Тымовское) пгт. Тымовское, ул. Кировская, д.106</t>
  </si>
  <si>
    <t>Ли Сен Чун (кафетерий) (ГРС Дальнее) г. Южно-Сахалинск, ул. Больничная, д.55</t>
  </si>
  <si>
    <t>Инстройгрупп ООО (бытовые помещения) (ГРС Дальнее) г. Южно-Сахалинск, ул. 2-я Центральная, д. 106</t>
  </si>
  <si>
    <t>Шадрин О.Ю. (склад) (ГРС Дальнее) г. Южно-Сахалинск, ул. Крайняя, д. 6/1</t>
  </si>
  <si>
    <t>Тымовское ДСУ ООО (производственная база) (ГРС Тымовское) пгт. Тымовское, ул. 18 Партсъезда, д. 64</t>
  </si>
  <si>
    <t>ТК ИНТЭКС ООО (ГРС Дальнее) г. Южно-Сахалинск, проезд Еланский, д. 9</t>
  </si>
  <si>
    <t>Аэровокзал Южно-Сахалинск АО (ГРС Дальнее) г. Южно-Сахалинск, Хомутово район, земельный участок с кад. номером 65:01:0405006:354</t>
  </si>
  <si>
    <t>СГК ООО (ЖК Горизонт) (ГРС Дальнее)</t>
  </si>
  <si>
    <t>Рыбоводстрой СЗ ООО (МКД ул. Гнечко) (ГРС Дальнее) г. Южно-Сахалинск, ул. Ленина, д. 384, корп. Б/1</t>
  </si>
  <si>
    <t>Зодчий ТД ООО (магазин) (ГРС Дальнее) г. Южно-Сахалинск, ул.Железнодорожная, д. 168/2</t>
  </si>
  <si>
    <t>ИП Стельмах Н.А. (ГРС Дальнее) с. Троицкое, ул. Центральная, д. 45В</t>
  </si>
  <si>
    <t>ИП Благова Н.С. (ГРС Корсаков) г. Корсаков, ул. Южно-Сахалинская, д. 35</t>
  </si>
  <si>
    <t>ИП Соловьева Н.И. (ГРС Тымовское) пгт. Тымовское, ул. Криворучко, д. 17А</t>
  </si>
  <si>
    <t>И Мен Ок (ГРС Корсаков) г. Корсаков, ул. Гвардейская, д. 80</t>
  </si>
  <si>
    <t>ИП И Кен Ун (ГРС Корсаков) г. Корсаков, ул. Гвардейская, д. 70</t>
  </si>
  <si>
    <t>Итого</t>
  </si>
  <si>
    <t>Мордвинова В.Е. (ГРС Тымовское) пгт. Тымовское, ул. Криворучко, д. 10, кв. 1</t>
  </si>
  <si>
    <t>Чэй Ген Дек (ГРС Дальнее) г. Южно-Сахалинск, пр-кт Коммунистический, д. 1Б, корп. 1</t>
  </si>
  <si>
    <t xml:space="preserve">ВинКоммаркет ООО (ГРС Дальнее) г. Южно-Сахалинск, п/р Луговое, ул.Дружбы, д. 78, </t>
  </si>
  <si>
    <t>Долматов Д.В. (ГРС Дальнее) г. Южно-Сахалинск, с. Дальнее, ул. Ударная, д.49/1</t>
  </si>
  <si>
    <t>ИКС-Корсаков ООО (котельная с. Раздольное) (ГРС Корсаков) с. Раздольное, ул. Аграрная, д. 7/1</t>
  </si>
  <si>
    <t>САХРЫБПРОМ ООО (ГРС Дальнее) г. Южно-Сахалинск, пр-кт Мира, д. 2Б/2Б</t>
  </si>
  <si>
    <t>ИП Данюк-Охремчук Е.Б. (здание) (ГРС Тымовское) пгт. Тымовское, ул. Кировская, д. 103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</si>
  <si>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за Март 2024 года
</t>
  </si>
  <si>
    <t>Март 2024</t>
  </si>
  <si>
    <t>Сахалинэнерго ПАО (ГРС Дальнее) г.Южно-Сахалинск, пер.Энергетиков, д.1</t>
  </si>
  <si>
    <t>Совхоз Тепличный АО (Котельная цеха №3) (ГРС Дальнее)  г.Южно-Сахалинск, ул. Украинская, 78</t>
  </si>
  <si>
    <r>
      <t xml:space="preserve">Совхоз Тепличный АО (Котельная цеха №2) (ГРС Дальнее)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г.Южно-Сахалинск, пер. Украинский, 6 В</t>
    </r>
  </si>
  <si>
    <t>ЦБС МБУ (ГРС Дальнее) г. Южно-Сахалинск, с.Дальнее, ул. Монетная, д.5, пом.1</t>
  </si>
  <si>
    <t>Фирма Вилмаг и К АО (ГРС Дальнее) г. Южно-Сахалинск, Холмское шоссе, д.2</t>
  </si>
  <si>
    <t>Фортуна ООО (ГРС Дальнее) г. Южно-Сахалинск, ул.Памятная, д.12</t>
  </si>
  <si>
    <t>Сах-Омрос ООО (склад №5501, автостоянка) (ГРС Дальнее) г.Южно-Сахалинск, ул.Украинская, 70А/1, склад №5501</t>
  </si>
  <si>
    <t>ИП Белая И.В. (ГРС Дальнее) г. Южно-Сахалинск, ул.Гаражная, д.15</t>
  </si>
  <si>
    <t xml:space="preserve">Карпенко А.П. (Магазин) (ГРС Дальнее) Анивский район, с.Троицкое, ул.Невельская, д. 1Б, </t>
  </si>
  <si>
    <t xml:space="preserve">ИП Сон Чун Дя (Супермаркет "Октябрьский") (ГРС Дальнее) г.Южно-Сахалинск, п/р Хомутово, ул. Зимняя, д. 2 </t>
  </si>
  <si>
    <t xml:space="preserve">Миськов О.А. (ГРС Дальнее) Анивский район, с.Троицкое, ул.Набережная, д.5а </t>
  </si>
  <si>
    <t>Концепт групп ООО (ГРС Дальнее) г.Южно-Сахалинск, ул. Ленина, д. 557</t>
  </si>
  <si>
    <t>Аризона ООО (ГРС Дальнее) г. Южно-Сахалинск, ш.Холмское, д.5/16</t>
  </si>
  <si>
    <t>ИП Хачатрян А.С. (ГРС Дальнее) г. Южно-Сахалинск, пр.Мира, д.403</t>
  </si>
  <si>
    <t>ИП Ю Хе Рён (ГРС Дальнее)  г. Южно-Сахалинск, ш.Холмское, д.5/18</t>
  </si>
  <si>
    <t>Учебный центр "Вега" АО (ГРС Дальнее) г.Южно-Сахалинск, ул.Ленина, д.58-А</t>
  </si>
  <si>
    <t>Геосервис ООО (ГРС Дальнее) г.Южно-Сахалинск, пр-кт Мира, д.2, корп.Б</t>
  </si>
  <si>
    <t>ИП Вингурский К.Н. (теплогенераторная №1) (ГРС Дальнее) г. Южно-Сахалинск, ул. Украинская, д.68</t>
  </si>
  <si>
    <t>Сахалин-запчастьсервис ООО (Котельная № 2) (ГРС Дальнее) г.Южно-Сахалинск, ул. Шлакоблочная, д. 37</t>
  </si>
  <si>
    <t>Люксор ООО (ГРС Дальнее) г. Южно-Сахалинск, ул.Ленина, д.503А</t>
  </si>
  <si>
    <t>ИП Ким Е.С. (ГРС Дальнее) г. Южно-Сахалинск, Луговое п/р, ул.Дружбы, д.56</t>
  </si>
  <si>
    <t>Капелюх Н.В. (Административное здание) (ГРС Дальнее) г. Южно-Сахалинск, проезд Еланский, д. 5</t>
  </si>
  <si>
    <t>ИП Гринберг Ю.А. (Оздоровительный комплекс) (ГРС Дальнее) г.Южно-Сахалинск, пл.р/н Луговое, ул. 2-я Набережная, 50</t>
  </si>
  <si>
    <t>ИП Сон А.К. (ГРС Дальнее) г. Южно-Сахалинск, ул. Ленина, д.470</t>
  </si>
  <si>
    <t>Сахалинметаллсервис ООО (ГРС Дальнее) г. Южно-Сахалинск, пр-кт Мира, д. 2Б</t>
  </si>
  <si>
    <t>Сахалин-Шельф-Сервис СП ООО (южная база) (ГРС Дальнее) г.Южно-Сахалинск, пр-кт Мира, д.2В/2</t>
  </si>
  <si>
    <t>ИП Тамразян А.А. (ГРС Дальнее) г.Южно-Сахалинск, ул.Детская, д.2А</t>
  </si>
  <si>
    <t>Колос ОАО (ГРС Дальнее) г. Южно-Сахалинск, ул. Центральная, д.2</t>
  </si>
  <si>
    <t>Колос ОАО (котельная) (ГРС Дальнее) г. Южно-Сахалинск, ул.Сахалинская, д.113</t>
  </si>
  <si>
    <t>Автолюкс ООО (ГРС Дальнее) г. Южно-Сахалинск, ул.Ленина, д.14</t>
  </si>
  <si>
    <t xml:space="preserve">СКК АО (Детский сад на 220 мест в с.Дальнее) (ГРС Дальнее) г.Южно-Сахалинск, с. Дальнее, ул. Нежинская, д.2 </t>
  </si>
  <si>
    <t>Молочный комбинат Южно-Сахалинский АО (ГРС Дальнее) г.Южно-Сахалинск, проспект Мира, д. 17</t>
  </si>
  <si>
    <t>Птицефабрика "Островная" АО  (Газификация 3я очередь строительства) (ГРС Дальнее) г. Южно-Сахалинск, ул.Украинская, д.155</t>
  </si>
  <si>
    <t>СТК ООО (котельная № 6) (ГРС Дальнее) Анивский район, с. Троицкое, ул.Центральная, д.32, корп. А</t>
  </si>
  <si>
    <t xml:space="preserve">СТК ООО (котельная № 7)  (ГРС Дальнее) Анивский район, с.Троицкое,  ул.Советская, д.15, корп. А </t>
  </si>
  <si>
    <t xml:space="preserve">Армсахстрой ООО (Выпечка по домашнему) (ГРС Дальнее) г.Южно-Сахалинск, ул. 1-я Московская, северная сторона        </t>
  </si>
  <si>
    <t>Армсахстрой ООО (Производственная база) (ГРС Дальнее) г.Южно-Сахалинск, ул. Холмская, д. 2А</t>
  </si>
  <si>
    <t>Армсахстрой ООО (Авторемонтная база) (ГРС Дальнее) г. Южно-Сахалинск, с. Дальнее, ул. Московская, ул. 1-ая Московская, северная сторона</t>
  </si>
  <si>
    <t>Водоканал МУП (Котельная № 1) пгт. Ноглики, ул.Физкультурная</t>
  </si>
  <si>
    <t>ГУ МЧС России по Сахалинской области (7 ПСЧ) (ГРС Дальнее) г.Южно-Сахалинск, ул. Советская, д. 112, корп. А</t>
  </si>
  <si>
    <t>УМГХ МКУ (ГРС Дальнее) г. Южно-Сахалинск, пер.Алых роз, д. 9а, кв. 1</t>
  </si>
  <si>
    <t xml:space="preserve">СТК ООО (МСУ)  (ГРС Дальнее) Анивский район, с.Троицкое, ул.Мостостроителей, д. 1, корп. А </t>
  </si>
  <si>
    <t xml:space="preserve">РСО "Малиновка" ООО (ГРС Дальнее) г. Южно-Сахалинск, ул.Ветеранская, дом 16, строение 2. </t>
  </si>
  <si>
    <t>Самкоэр ООО (ГРС Дальнее) Анивский район, с. Троицкое, ул.Центральная, д.1, корп. А</t>
  </si>
  <si>
    <t>Сахалинский Строительный Комплекс ООО (ГРС Дальнее) г.Южно-Сахалинск, Ново-Александровск п/р, ул. 3-я Строительная, д. 1А</t>
  </si>
  <si>
    <t>Демуров Г.М (ГРС Дальнее) г. Южно-Сахалинск, пр-кт Мира, д.56/7, Лит."В"</t>
  </si>
  <si>
    <t>Ким Бе Ен (ГРС Дальнее) г. Южно-Сахалинск, п/р Хомутово, ул.Южная, 1А</t>
  </si>
  <si>
    <t xml:space="preserve">Эталон-Трейдинг ООО (ГРС Дальнее) г. Южно-Сахалинск, ул.Ленина, д.551, корп. Д  </t>
  </si>
  <si>
    <t>Газпром газомоторное топливо ООО (АГНКС-1) (ГРС Дальнее) г.Южно-Сахалинск, проспект Мира, дом 1Д.</t>
  </si>
  <si>
    <t>Газпром газомоторное топливо ООО (АГНКС-2) (ГРС Дальнее) г.Южно-Сахалинск, ул. Железнодорожная, 155Б</t>
  </si>
  <si>
    <t xml:space="preserve">ЭОН ООО (ГРС Дальнее) г. Южно-Сахалинск, п/р Луговое, ул.Комарова, д.1    </t>
  </si>
  <si>
    <t>ПСС Сахалинской области ОКУ (Пожарная часть № 52)  (ГРС Дальнее) с. Троицкое,  ул.Матросова, д. 15, корп. А</t>
  </si>
  <si>
    <t>НГЭС ОАО пгт. Ноглики, 624 км.</t>
  </si>
  <si>
    <t>Бизнес Инвест групп ООО (ГРС Дальнее) г. Южно-Сахалинск, пр-кт Мира, д. 452А</t>
  </si>
  <si>
    <t>Ли Ги Чун (ГРС Дальнее) г. Южно-Сахалинск, ул.Корсаковская, д.35, корп. Б</t>
  </si>
  <si>
    <t>ИП Кузнецов П.С. (ГРС Дальнее) с. Троицкое, ул.Центральная, д.9</t>
  </si>
  <si>
    <t>Тен Р.И. (Торговый центр) (ГРС Дальнее) г. Южно-Сахалинск, ул.Крымская, д.23, корп. 1</t>
  </si>
  <si>
    <t>Простые Технологии ООО (Жилое помещение) (ГРС Дальнее) г.Южно-Сахалинск, ул. Авиационная, д. 67, корп. Б</t>
  </si>
  <si>
    <t>ДИЛАЙТ ООО (Пищекомбинат) (ГРС Дальнее) г.Южно-Сахалинск, ул. Тихая, д. 104</t>
  </si>
  <si>
    <t>САТО ООО (Вторая очередь) (ГРС Дальнее)  г. Южно-Сахалинск, пер. Энергетиков, д. 3/3</t>
  </si>
  <si>
    <t>Супериор ООО ) (ГРС Дальнее) г. Южно-Сахалинск, ул.Зимы, д.79</t>
  </si>
  <si>
    <t>ИП Ким А.Е. (магазин-кафе) (ГРС Дальнее) г.Южно-Сахалинск, Хомутово п/р, ул. 1-Октябрьская, д.33 Д</t>
  </si>
  <si>
    <t xml:space="preserve">Арт Эль СЗ ООО (ГРС Дальнее) Анивский район, Ново-Троицкое, ул.Весенняя, з.2, корп. А </t>
  </si>
  <si>
    <t>Арт Эль СЗ ООО (Котельная МКД ул. Матросова) (ГРС Дальнее) Анивский район, с. Троицкое, кадастровый номер 65:05:0000040:363</t>
  </si>
  <si>
    <t>ОГАУ ДО «СШ ВВС» (Аква Сити)  (ГРС Дальнее) г.Южно-Сахалинск, пр-кт Мира, д. 470</t>
  </si>
  <si>
    <t>Пе Юхен (ГРС Дальнее ) г.Южно-Сахалинск, ул.Больничная, д.35, корп.Б</t>
  </si>
  <si>
    <t>Подосян М.З. (Магазин) (ГРС Дальнее) г. Южно-Сахалинск, ул.Крымская, д. 19, корп. 1</t>
  </si>
  <si>
    <t>Вектор ООО (Гостиница с водным комплексом) (ГРС Дальнее) г.Южно-Сахалинск, ул. Священномученика Илариона Троицкого, д.1</t>
  </si>
  <si>
    <t>ИП глава КФХ Грушка Е.Н. (Жилой дом. Строение № 1 (ГРС Дальнее) г.Южно-Сахалинск, с. Березняки, ул.Железнодорожная, д. 14, корп. 1</t>
  </si>
  <si>
    <t>СТК Горный воздух (Здание входной группы) (ГРС Дальнее) г.Южно-Сахалинск, восточная сторона ул.Горького, от стадиона Спартак до горы Большевик, 65:01:0603002:58</t>
  </si>
  <si>
    <t>ИП Агеева Л.А. (Магазин) (ГРС Дальнее) г. Южно-Сахалинск, ул.Анивская, д.69</t>
  </si>
  <si>
    <t>Васильчиков С.В. (СТО) (ГРС Дальнее) г. Южно-Сахалинск, ул.Дружбы, д.61, корп. Б, планировочный район Луговое</t>
  </si>
  <si>
    <t>ЭРНЕСТ ООО (Производственные помещения) (ГРС Дальнее) г.Южно-Сахалинск, пр-кт Мира, д. 56, корп. 2</t>
  </si>
  <si>
    <t>Позднякова Н.В. (Административное здание) (ГРС Дальнее) г.Южно-Сахалинск, пр-кт Мира, д. 56</t>
  </si>
  <si>
    <t>Тепловик МУП (Котельная № 26) (ГРС Тымовское)</t>
  </si>
  <si>
    <t>Сервис Телеком ООО (Бокс) (ГРС Дальнее) г. Южно-Сахалинск, ул.Крайняя северо-западнее пересечения улиц Крайней и Долинской, кадастровый номер 65:01:03100002:0022</t>
  </si>
  <si>
    <t>МЕЛИОРАТОР ООО (РММ) (ГРС Дальнее) г. Южно-Сахалинск, ул.Комарова, д. 1</t>
  </si>
  <si>
    <t>Ефременкова Л.А. (Баня) (ГРС Дальнее) г. Южно-Сахалинск, ул. Анивская, д. 93</t>
  </si>
  <si>
    <t>ЖЭУ № 10 МУП (Котельная "Хомутово-2") (ГРС Дальнее) г.Южно-Сахалинск, пл./р Хомутово, ул. 3-я Набережная</t>
  </si>
  <si>
    <t>Гермес ООО (цех) (ГРС Тымовское)</t>
  </si>
  <si>
    <t>Азьмука З.А. (Магазин) (ГРС Дальнее) г. Южно-Сахалинск, ул.Ленина, д.547</t>
  </si>
  <si>
    <t>Де Ал Вдохновение СЗ ООО (Жилые квартиры) (ГРС Дальнее)  г.Южно-Сахалинск, с. Дальнее, ул. Новая, , 1; д. 1 корпус 1</t>
  </si>
  <si>
    <t>Сокуров А.В. (Гараж) (ГРС Тымовское) пгт. Тымовское, ул.Зеленая, д.1</t>
  </si>
  <si>
    <t>ИП Григорян В.В. (ГРС Дальнее) г. Южно-Сахалинск, ул.Холмская, д. 76</t>
  </si>
  <si>
    <t>Казарина Н.А. (Магазин) (ГРС Дальнее) г. Южно-Сахалинск, ул.Мечты, д.60, п/р Луговое</t>
  </si>
  <si>
    <t>ИП Пацук Д.М. (Магазин) (ГРС Дальнее) г. Южно-Сахалинск, ул.Пуркаева М.А., д. 51, кв. 3</t>
  </si>
  <si>
    <t>ИП Кан А.С. (Магазин) (ГРС Дальнее) г. Южно-Сахалинск, ул.Зимы, д.80</t>
  </si>
  <si>
    <t>Рыбоводстрой СЗ ООО (Дом № 1) г. Южно-Сахалинск, с. Новая Деревня, ул. Им С.А.Савушкина, д. 2</t>
  </si>
  <si>
    <t>Сайрус ООО (Производственный центр) г. Южно-Сахалинск, ул.Транзитная, д.41</t>
  </si>
  <si>
    <t>ИП Чун С.Е. (Здание КФХ) г. Южно-Сахалинск, с. Дальнее, ул.Ударная, д. 4/6</t>
  </si>
  <si>
    <t xml:space="preserve">Монолит СК ООО (Поликлиника) (ГРС Дальнее) г. Южно-Сахалинск, юго-восточнее пересечения пр. Мира и ул. Больничной,кадастровый номер земельного участка 65:01:0502001:384 </t>
  </si>
  <si>
    <t>ДСК № 1 ООО (Цех ЖБИ) (ГРС Дальнее) г. Южно-Сахалинск, ул. Ленина, д. 440, корп. А, кв. 7</t>
  </si>
  <si>
    <t>ИП Арзуманян Д.Н. (магазин) (ГРС Дальнее) г. Южно-Сахалинск, пр-кт Мира, д. 401</t>
  </si>
  <si>
    <t>ИП Арзуманян Д.Н. (выставочный комплекс) (ГРС Дальнее) г. Южно-Сахалинск, проезд Еланский, д. 29</t>
  </si>
  <si>
    <t>Звягин А.А. (Административное здание) (ГРС Тымовское) Тымовский район, пгт. Тымовское, ул. Криворучко, д. 48</t>
  </si>
  <si>
    <t>СПЕЦОДЕЖДА ООО (Магазин) (ГРС Дальнее)</t>
  </si>
  <si>
    <t>ИП Плотников М.Г. (Магазин) (ГРС Тымовское)</t>
  </si>
  <si>
    <t>ИП Че Ман Су (База) (ГРС Дальнее)</t>
  </si>
  <si>
    <t>ИП Торозян А.А. (Комплекс ГСМ) (ГРС Дальнее)</t>
  </si>
  <si>
    <t>СИМОСТ ООО (Магазин) (ГРС Дальнее) г. Южно-Сахалинск, ул.Сахалинская, д. 204</t>
  </si>
  <si>
    <t>ИП Цыганов И.В. (гараж) (ГРС Дальнее) г. Южно-Сахалинск, пр-кт Мира, д.29</t>
  </si>
  <si>
    <t>Зубарев В.А. (бокс) (ГРС Тымовское) пгт. Тымовское, ул. Красноармейская, к/н 65:19:0000026:424</t>
  </si>
  <si>
    <t>ИП Самородова И.А. (магазин) (ГРС Тымовское) пгт. Тымовское, ул. Красноармейская, д. 21</t>
  </si>
  <si>
    <t>ИП Данюк-Охремчук Е.Б. (ГРС Тымовское) пгт. Тымовское, ул. Зеленая, д. 38</t>
  </si>
  <si>
    <t>ИП Восканян Б.А. (ГРС Тымовское) пгт. Тымовское, ул. Кировская, д.101А</t>
  </si>
  <si>
    <t>ИП Мамаев Ю.П. (магазин-склад) (ГРС Тымовское) пгт. Тымовское, ул. Кировская, д.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</si>
</sst>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\ _₽"/>
    <numFmt numFmtId="165" formatCode="0.000"/>
    <numFmt numFmtId="166" formatCode="#,##0.000&quot; &quot;_₽"/>
    <numFmt numFmtId="167" formatCode="#,##0.0\ _₽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name val="Times New Roman"/>
    </font>
    <font>
      <sz val="12"/>
      <name val="Times New Roman"/>
    </font>
    <font>
      <sz val="12"/>
      <color theme="1"/>
      <name val="Times New Roman"/>
    </font>
    <font>
      <sz val="11"/>
      <name val="Times New Roman"/>
    </font>
    <font>
      <b/>
      <sz val="8"/>
      <name val="Times New Roman"/>
    </font>
    <font>
      <b/>
      <sz val="8"/>
      <color theme="1"/>
      <name val="Times New Roman"/>
    </font>
    <font>
      <sz val="8"/>
      <color theme="1"/>
      <name val="Times New Roman"/>
    </font>
    <font>
      <sz val="11"/>
      <color theme="1"/>
      <name val="Times New Roman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/>
      <right/>
      <top style="thin">
        <color indexed="65"/>
      </top>
      <bottom/>
      <diagonal/>
    </border>
    <border>
      <left/>
      <right style="thin">
        <color indexed="65"/>
      </right>
      <top style="thin">
        <color indexed="65"/>
      </top>
      <bottom/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3">
    <xf numFmtId="0" fontId="0" fillId="0" borderId="0"/>
    <xf numFmtId="49" fontId="2" fillId="0" borderId="8">
      <alignment horizontal="left" vertical="center" wrapText="1"/>
      <protection locked="0"/>
    </xf>
    <xf numFmtId="49" fontId="1" fillId="0" borderId="8">
      <alignment horizontal="left" vertical="center" wrapText="1"/>
      <protection locked="0"/>
    </xf>
  </cellStyleXfs>
  <cellXfs count="76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/>
    </xf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" fontId="10" fillId="0" borderId="7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6" xfId="0" applyNumberFormat="1" applyFont="1" applyFill="1" applyBorder="1" applyAlignment="1">
      <alignment horizontal="center" vertical="center" wrapText="1"/>
    </xf>
    <xf numFmtId="165" fontId="11" fillId="3" borderId="10" xfId="0" applyNumberFormat="1" applyFont="1" applyFill="1" applyBorder="1" applyAlignment="1">
      <alignment horizontal="center" vertical="center" wrapText="1"/>
    </xf>
    <xf numFmtId="166" fontId="0" fillId="0" borderId="6" xfId="0" applyNumberForma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49" fontId="12" fillId="0" borderId="8" xfId="1" applyFont="1" applyFill="1" applyBorder="1" applyAlignment="1">
      <alignment horizontal="center" vertical="center" wrapText="1"/>
      <protection locked="0"/>
    </xf>
    <xf numFmtId="49" fontId="12" fillId="4" borderId="8" xfId="1" applyFont="1" applyFill="1" applyBorder="1" applyAlignment="1">
      <alignment horizontal="center" vertical="center" wrapText="1"/>
      <protection locked="0"/>
    </xf>
    <xf numFmtId="0" fontId="13" fillId="0" borderId="8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left" vertical="center" wrapText="1"/>
    </xf>
    <xf numFmtId="164" fontId="12" fillId="4" borderId="8" xfId="0" applyNumberFormat="1" applyFont="1" applyFill="1" applyBorder="1" applyAlignment="1">
      <alignment horizontal="center" vertical="center" wrapText="1"/>
    </xf>
    <xf numFmtId="164" fontId="7" fillId="3" borderId="10" xfId="0" applyNumberFormat="1" applyFont="1" applyFill="1" applyBorder="1" applyAlignment="1">
      <alignment horizontal="center" vertical="center" wrapText="1"/>
    </xf>
    <xf numFmtId="164" fontId="7" fillId="3" borderId="12" xfId="0" applyNumberFormat="1" applyFont="1" applyFill="1" applyBorder="1" applyAlignment="1">
      <alignment horizontal="center" vertical="center" wrapText="1"/>
    </xf>
    <xf numFmtId="164" fontId="7" fillId="3" borderId="13" xfId="0" applyNumberFormat="1" applyFont="1" applyFill="1" applyBorder="1" applyAlignment="1">
      <alignment horizontal="center" vertical="center" wrapText="1"/>
    </xf>
    <xf numFmtId="165" fontId="11" fillId="3" borderId="13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165" fontId="11" fillId="3" borderId="8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0" fillId="0" borderId="8" xfId="0" applyBorder="1" applyAlignment="1">
      <alignment horizontal="center" vertical="center"/>
    </xf>
    <xf numFmtId="164" fontId="7" fillId="3" borderId="15" xfId="0" applyNumberFormat="1" applyFont="1" applyFill="1" applyBorder="1" applyAlignment="1">
      <alignment horizontal="center" vertical="center" wrapText="1"/>
    </xf>
    <xf numFmtId="0" fontId="3" fillId="0" borderId="11" xfId="0" applyFont="1" applyBorder="1"/>
    <xf numFmtId="165" fontId="11" fillId="3" borderId="11" xfId="0" applyNumberFormat="1" applyFont="1" applyFill="1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13" fillId="4" borderId="8" xfId="2" applyFont="1" applyFill="1" applyBorder="1" applyAlignment="1">
      <alignment horizontal="left" vertical="center" wrapText="1"/>
      <protection locked="0"/>
    </xf>
    <xf numFmtId="49" fontId="12" fillId="4" borderId="8" xfId="2" applyFont="1" applyFill="1" applyBorder="1" applyAlignment="1">
      <alignment horizontal="left" vertical="center" wrapText="1"/>
      <protection locked="0"/>
    </xf>
    <xf numFmtId="49" fontId="15" fillId="4" borderId="9" xfId="2" applyFont="1" applyFill="1" applyBorder="1" applyAlignment="1">
      <alignment horizontal="center" vertical="center" wrapText="1"/>
      <protection locked="0"/>
    </xf>
    <xf numFmtId="164" fontId="14" fillId="4" borderId="8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16" fillId="0" borderId="8" xfId="0" applyFont="1" applyBorder="1"/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2" fillId="0" borderId="11" xfId="1" applyFont="1" applyFill="1" applyBorder="1" applyAlignment="1">
      <alignment horizontal="center" vertical="center" wrapText="1"/>
      <protection locked="0"/>
    </xf>
    <xf numFmtId="49" fontId="12" fillId="0" borderId="9" xfId="1" applyFont="1" applyFill="1" applyBorder="1" applyAlignment="1">
      <alignment horizontal="center" vertical="center" wrapText="1"/>
      <protection locked="0"/>
    </xf>
    <xf numFmtId="0" fontId="12" fillId="4" borderId="11" xfId="0" applyFont="1" applyFill="1" applyBorder="1" applyAlignment="1">
      <alignment horizontal="left" vertical="center" wrapText="1"/>
    </xf>
    <xf numFmtId="0" fontId="13" fillId="4" borderId="14" xfId="0" applyFont="1" applyFill="1" applyBorder="1" applyAlignment="1">
      <alignment horizontal="left" vertical="center" wrapText="1"/>
    </xf>
    <xf numFmtId="49" fontId="17" fillId="4" borderId="9" xfId="2" applyFont="1" applyFill="1" applyBorder="1" applyAlignment="1">
      <alignment horizontal="center" vertical="center" wrapText="1"/>
      <protection locked="0"/>
    </xf>
    <xf numFmtId="49" fontId="18" fillId="5" borderId="9" xfId="2" applyFont="1" applyFill="1" applyBorder="1" applyAlignment="1">
      <alignment horizontal="center" vertical="center" wrapText="1"/>
      <protection locked="0"/>
    </xf>
    <xf numFmtId="167" fontId="14" fillId="4" borderId="8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Текст признаков" xfId="2" xr:uid="{49329985-1169-4C24-A71A-AC69EF5BCF18}"/>
    <cellStyle name="Текст признаков 4 2 2" xfId="1" xr:uid="{91EBC8C6-A543-4C0C-9156-270C4C6EA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9"/>
  <sheetViews>
    <sheetView tabSelected="1" workbookViewId="0">
      <selection activeCell="D407" sqref="D407"/>
    </sheetView>
  </sheetViews>
  <sheetFormatPr defaultColWidth="25.7109375" defaultRowHeight="15" x14ac:dyDescent="0.25"/>
  <cols>
    <col min="1" max="1" width="25.7109375" customWidth="1"/>
    <col min="2" max="2" width="25.7109375" hidden="1" customWidth="1"/>
    <col min="3" max="3" width="25.7109375" customWidth="1"/>
    <col min="4" max="4" width="30.7109375" customWidth="1"/>
    <col min="5" max="5" width="25.7109375" customWidth="1"/>
    <col min="6" max="6" width="25.7109375" style="1" hidden="1" customWidth="1"/>
    <col min="7" max="7" width="25.7109375" style="1" customWidth="1"/>
    <col min="8" max="8" width="25.7109375" style="28" hidden="1" customWidth="1"/>
    <col min="9" max="10" width="25.7109375" style="2" customWidth="1"/>
    <col min="11" max="11" width="25.7109375" customWidth="1"/>
  </cols>
  <sheetData>
    <row r="1" spans="1:10" ht="74.25" customHeight="1" x14ac:dyDescent="0.25">
      <c r="A1" s="3"/>
      <c r="B1" s="3"/>
      <c r="C1" s="3"/>
      <c r="D1" s="4"/>
      <c r="E1" s="4"/>
      <c r="F1" s="5"/>
      <c r="G1" s="6"/>
      <c r="H1" s="6"/>
      <c r="I1" s="63" t="s">
        <v>0</v>
      </c>
      <c r="J1" s="63"/>
    </row>
    <row r="2" spans="1:10" ht="15.75" x14ac:dyDescent="0.25">
      <c r="A2" s="3"/>
      <c r="B2" s="3"/>
      <c r="C2" s="3"/>
      <c r="D2" s="64" t="s">
        <v>603</v>
      </c>
      <c r="E2" s="64"/>
      <c r="F2" s="65"/>
      <c r="G2" s="7"/>
      <c r="H2" s="7"/>
      <c r="I2" s="68"/>
      <c r="J2" s="68"/>
    </row>
    <row r="3" spans="1:10" ht="15.75" x14ac:dyDescent="0.25">
      <c r="A3" s="3"/>
      <c r="B3" s="3"/>
      <c r="C3" s="3"/>
      <c r="D3" s="66"/>
      <c r="E3" s="66"/>
      <c r="F3" s="67"/>
      <c r="G3" s="7"/>
      <c r="H3" s="7"/>
      <c r="I3" s="68"/>
      <c r="J3" s="68"/>
    </row>
    <row r="4" spans="1:10" ht="15.75" x14ac:dyDescent="0.25">
      <c r="A4" s="3"/>
      <c r="B4" s="3"/>
      <c r="C4" s="3"/>
      <c r="D4" s="66"/>
      <c r="E4" s="66"/>
      <c r="F4" s="67"/>
      <c r="G4" s="7"/>
      <c r="H4" s="7"/>
      <c r="I4" s="68"/>
      <c r="J4" s="68"/>
    </row>
    <row r="5" spans="1:10" ht="15.75" x14ac:dyDescent="0.25">
      <c r="A5" s="3"/>
      <c r="B5" s="3"/>
      <c r="C5" s="3"/>
      <c r="D5" s="66"/>
      <c r="E5" s="66"/>
      <c r="F5" s="67"/>
      <c r="G5" s="7"/>
      <c r="H5" s="7"/>
      <c r="I5" s="68"/>
      <c r="J5" s="68"/>
    </row>
    <row r="6" spans="1:10" ht="15.75" x14ac:dyDescent="0.25">
      <c r="A6" s="3"/>
      <c r="B6" s="3"/>
      <c r="C6" s="3"/>
      <c r="D6" s="66"/>
      <c r="E6" s="66"/>
      <c r="F6" s="67"/>
      <c r="G6" s="7"/>
      <c r="H6" s="7"/>
      <c r="I6" s="8"/>
      <c r="J6" s="8"/>
    </row>
    <row r="7" spans="1:10" ht="15.75" x14ac:dyDescent="0.25">
      <c r="A7" s="3"/>
      <c r="B7" s="3"/>
      <c r="C7" s="3"/>
      <c r="D7" s="66"/>
      <c r="E7" s="66"/>
      <c r="F7" s="67"/>
      <c r="G7" s="7"/>
      <c r="H7" s="7"/>
      <c r="I7" s="8"/>
      <c r="J7" s="8"/>
    </row>
    <row r="8" spans="1:10" ht="15.75" x14ac:dyDescent="0.25">
      <c r="A8" s="3"/>
      <c r="B8" s="3"/>
      <c r="C8" s="3"/>
      <c r="D8" s="66"/>
      <c r="E8" s="66"/>
      <c r="F8" s="67"/>
      <c r="G8" s="7"/>
      <c r="H8" s="7"/>
      <c r="I8" s="8"/>
      <c r="J8" s="8"/>
    </row>
    <row r="9" spans="1:10" ht="15.75" x14ac:dyDescent="0.25">
      <c r="A9" s="55" t="s">
        <v>604</v>
      </c>
      <c r="B9" s="9"/>
      <c r="C9" s="3"/>
      <c r="D9" s="10"/>
      <c r="E9" s="10"/>
      <c r="F9" s="11"/>
      <c r="G9" s="12"/>
      <c r="H9" s="12"/>
      <c r="I9" s="62"/>
      <c r="J9" s="62"/>
    </row>
    <row r="10" spans="1:10" ht="31.5" x14ac:dyDescent="0.25">
      <c r="A10" s="13" t="s">
        <v>1</v>
      </c>
      <c r="B10" s="13"/>
      <c r="C10" s="13" t="s">
        <v>2</v>
      </c>
      <c r="D10" s="14" t="s">
        <v>3</v>
      </c>
      <c r="E10" s="14" t="s">
        <v>4</v>
      </c>
      <c r="F10" s="15" t="s">
        <v>5</v>
      </c>
      <c r="G10" s="15" t="s">
        <v>5</v>
      </c>
      <c r="H10" s="15"/>
      <c r="I10" s="13" t="s">
        <v>6</v>
      </c>
      <c r="J10" s="13" t="s">
        <v>7</v>
      </c>
    </row>
    <row r="11" spans="1:10" x14ac:dyDescent="0.25">
      <c r="A11" s="16">
        <v>1</v>
      </c>
      <c r="B11" s="16"/>
      <c r="C11" s="16">
        <v>2</v>
      </c>
      <c r="D11" s="17">
        <v>3</v>
      </c>
      <c r="E11" s="18">
        <v>4</v>
      </c>
      <c r="F11" s="19">
        <v>5</v>
      </c>
      <c r="G11" s="19">
        <v>5</v>
      </c>
      <c r="H11" s="19"/>
      <c r="I11" s="20">
        <v>6</v>
      </c>
      <c r="J11" s="20">
        <v>7</v>
      </c>
    </row>
    <row r="12" spans="1:10" ht="69.75" customHeight="1" x14ac:dyDescent="0.25">
      <c r="A12" s="29" t="s">
        <v>8</v>
      </c>
      <c r="B12" s="22" t="s">
        <v>9</v>
      </c>
      <c r="C12" s="56" t="s">
        <v>605</v>
      </c>
      <c r="D12" s="56" t="s">
        <v>605</v>
      </c>
      <c r="E12" s="73" t="s">
        <v>10</v>
      </c>
      <c r="F12" s="41">
        <v>66500</v>
      </c>
      <c r="G12" s="23">
        <f t="shared" ref="G12:G75" si="0">F12/1000</f>
        <v>66.5</v>
      </c>
      <c r="H12" s="42">
        <v>61942.079999999994</v>
      </c>
      <c r="I12" s="24">
        <f>H12/1000</f>
        <v>61.942079999999997</v>
      </c>
      <c r="J12" s="25">
        <f>G12-I12</f>
        <v>4.5579200000000029</v>
      </c>
    </row>
    <row r="13" spans="1:10" ht="45" x14ac:dyDescent="0.25">
      <c r="A13" s="29" t="s">
        <v>8</v>
      </c>
      <c r="B13" s="22" t="s">
        <v>11</v>
      </c>
      <c r="C13" s="56" t="s">
        <v>12</v>
      </c>
      <c r="D13" s="56" t="s">
        <v>12</v>
      </c>
      <c r="E13" s="73" t="s">
        <v>13</v>
      </c>
      <c r="F13" s="41">
        <v>1300</v>
      </c>
      <c r="G13" s="23">
        <f t="shared" si="0"/>
        <v>1.3</v>
      </c>
      <c r="H13" s="42">
        <v>845.65800000000024</v>
      </c>
      <c r="I13" s="24">
        <f t="shared" ref="I13:I76" si="1">H13/1000</f>
        <v>0.84565800000000024</v>
      </c>
      <c r="J13" s="25">
        <f t="shared" ref="J13:J76" si="2">G13-I13</f>
        <v>0.4543419999999998</v>
      </c>
    </row>
    <row r="14" spans="1:10" ht="75" x14ac:dyDescent="0.25">
      <c r="A14" s="29" t="s">
        <v>8</v>
      </c>
      <c r="B14" s="22">
        <v>650170777</v>
      </c>
      <c r="C14" s="31" t="s">
        <v>606</v>
      </c>
      <c r="D14" s="31" t="s">
        <v>606</v>
      </c>
      <c r="E14" s="73" t="s">
        <v>14</v>
      </c>
      <c r="F14" s="41">
        <v>300.8</v>
      </c>
      <c r="G14" s="23">
        <f t="shared" si="0"/>
        <v>0.30080000000000001</v>
      </c>
      <c r="H14" s="42">
        <v>166.52799999999993</v>
      </c>
      <c r="I14" s="24">
        <f t="shared" si="1"/>
        <v>0.16652799999999993</v>
      </c>
      <c r="J14" s="25">
        <f t="shared" si="2"/>
        <v>0.13427200000000009</v>
      </c>
    </row>
    <row r="15" spans="1:10" ht="75" x14ac:dyDescent="0.25">
      <c r="A15" s="29" t="s">
        <v>8</v>
      </c>
      <c r="B15" s="22">
        <v>650171953</v>
      </c>
      <c r="C15" s="31" t="s">
        <v>607</v>
      </c>
      <c r="D15" s="31" t="s">
        <v>607</v>
      </c>
      <c r="E15" s="73" t="s">
        <v>14</v>
      </c>
      <c r="F15" s="41">
        <v>376</v>
      </c>
      <c r="G15" s="23">
        <f t="shared" si="0"/>
        <v>0.376</v>
      </c>
      <c r="H15" s="42">
        <v>189.97</v>
      </c>
      <c r="I15" s="24">
        <f t="shared" si="1"/>
        <v>0.18997</v>
      </c>
      <c r="J15" s="25">
        <f t="shared" si="2"/>
        <v>0.18603</v>
      </c>
    </row>
    <row r="16" spans="1:10" ht="90" x14ac:dyDescent="0.25">
      <c r="A16" s="29" t="s">
        <v>8</v>
      </c>
      <c r="B16" s="22" t="s">
        <v>15</v>
      </c>
      <c r="C16" s="56" t="s">
        <v>16</v>
      </c>
      <c r="D16" s="56" t="s">
        <v>16</v>
      </c>
      <c r="E16" s="73" t="s">
        <v>14</v>
      </c>
      <c r="F16" s="41">
        <v>500</v>
      </c>
      <c r="G16" s="23">
        <f t="shared" si="0"/>
        <v>0.5</v>
      </c>
      <c r="H16" s="42">
        <v>153.63200000000003</v>
      </c>
      <c r="I16" s="24">
        <f t="shared" si="1"/>
        <v>0.15363200000000005</v>
      </c>
      <c r="J16" s="25">
        <f t="shared" si="2"/>
        <v>0.34636799999999995</v>
      </c>
    </row>
    <row r="17" spans="1:10" ht="90" x14ac:dyDescent="0.25">
      <c r="A17" s="29" t="s">
        <v>8</v>
      </c>
      <c r="B17" s="22" t="s">
        <v>17</v>
      </c>
      <c r="C17" s="56" t="s">
        <v>18</v>
      </c>
      <c r="D17" s="56" t="s">
        <v>18</v>
      </c>
      <c r="E17" s="73" t="s">
        <v>13</v>
      </c>
      <c r="F17" s="41">
        <v>2500</v>
      </c>
      <c r="G17" s="23">
        <f t="shared" si="0"/>
        <v>2.5</v>
      </c>
      <c r="H17" s="42">
        <v>1170.731</v>
      </c>
      <c r="I17" s="24">
        <f t="shared" si="1"/>
        <v>1.170731</v>
      </c>
      <c r="J17" s="25">
        <f t="shared" si="2"/>
        <v>1.329269</v>
      </c>
    </row>
    <row r="18" spans="1:10" ht="90" x14ac:dyDescent="0.25">
      <c r="A18" s="29" t="s">
        <v>8</v>
      </c>
      <c r="B18" s="22" t="s">
        <v>19</v>
      </c>
      <c r="C18" s="32" t="s">
        <v>20</v>
      </c>
      <c r="D18" s="32" t="s">
        <v>20</v>
      </c>
      <c r="E18" s="58" t="s">
        <v>21</v>
      </c>
      <c r="F18" s="41">
        <v>1.1000000000000001</v>
      </c>
      <c r="G18" s="23">
        <f t="shared" si="0"/>
        <v>1.1000000000000001E-3</v>
      </c>
      <c r="H18" s="42">
        <v>0.78800000000000037</v>
      </c>
      <c r="I18" s="24">
        <f t="shared" si="1"/>
        <v>7.880000000000004E-4</v>
      </c>
      <c r="J18" s="25">
        <f t="shared" si="2"/>
        <v>3.1199999999999967E-4</v>
      </c>
    </row>
    <row r="19" spans="1:10" ht="60" x14ac:dyDescent="0.25">
      <c r="A19" s="29" t="s">
        <v>8</v>
      </c>
      <c r="B19" s="22" t="s">
        <v>22</v>
      </c>
      <c r="C19" s="32" t="s">
        <v>608</v>
      </c>
      <c r="D19" s="32" t="s">
        <v>608</v>
      </c>
      <c r="E19" s="58" t="s">
        <v>21</v>
      </c>
      <c r="F19" s="41">
        <v>0.2</v>
      </c>
      <c r="G19" s="23">
        <f t="shared" si="0"/>
        <v>2.0000000000000001E-4</v>
      </c>
      <c r="H19" s="42">
        <v>0.11500000000000005</v>
      </c>
      <c r="I19" s="24">
        <f t="shared" si="1"/>
        <v>1.1500000000000004E-4</v>
      </c>
      <c r="J19" s="25">
        <f t="shared" si="2"/>
        <v>8.4999999999999965E-5</v>
      </c>
    </row>
    <row r="20" spans="1:10" ht="75" x14ac:dyDescent="0.25">
      <c r="A20" s="29" t="s">
        <v>8</v>
      </c>
      <c r="B20" s="22" t="s">
        <v>23</v>
      </c>
      <c r="C20" s="32" t="s">
        <v>24</v>
      </c>
      <c r="D20" s="32" t="s">
        <v>24</v>
      </c>
      <c r="E20" s="58" t="s">
        <v>25</v>
      </c>
      <c r="F20" s="41">
        <v>1.8</v>
      </c>
      <c r="G20" s="23">
        <f t="shared" si="0"/>
        <v>1.8E-3</v>
      </c>
      <c r="H20" s="42">
        <v>1.5500000000000003</v>
      </c>
      <c r="I20" s="24">
        <f t="shared" si="1"/>
        <v>1.5500000000000002E-3</v>
      </c>
      <c r="J20" s="25">
        <f t="shared" si="2"/>
        <v>2.4999999999999979E-4</v>
      </c>
    </row>
    <row r="21" spans="1:10" ht="75" x14ac:dyDescent="0.25">
      <c r="A21" s="29" t="s">
        <v>8</v>
      </c>
      <c r="B21" s="22" t="s">
        <v>26</v>
      </c>
      <c r="C21" s="32" t="s">
        <v>27</v>
      </c>
      <c r="D21" s="32" t="s">
        <v>27</v>
      </c>
      <c r="E21" s="58" t="s">
        <v>21</v>
      </c>
      <c r="F21" s="41">
        <v>0.45</v>
      </c>
      <c r="G21" s="23">
        <f t="shared" si="0"/>
        <v>4.4999999999999999E-4</v>
      </c>
      <c r="H21" s="42">
        <v>0.24000000000000007</v>
      </c>
      <c r="I21" s="24">
        <f t="shared" si="1"/>
        <v>2.4000000000000009E-4</v>
      </c>
      <c r="J21" s="25">
        <f t="shared" si="2"/>
        <v>2.099999999999999E-4</v>
      </c>
    </row>
    <row r="22" spans="1:10" ht="60" x14ac:dyDescent="0.25">
      <c r="A22" s="29" t="s">
        <v>8</v>
      </c>
      <c r="B22" s="22" t="s">
        <v>28</v>
      </c>
      <c r="C22" s="32" t="s">
        <v>29</v>
      </c>
      <c r="D22" s="32" t="s">
        <v>29</v>
      </c>
      <c r="E22" s="58" t="s">
        <v>25</v>
      </c>
      <c r="F22" s="41">
        <v>8</v>
      </c>
      <c r="G22" s="23">
        <f t="shared" si="0"/>
        <v>8.0000000000000002E-3</v>
      </c>
      <c r="H22" s="42">
        <v>4.5720000000000001</v>
      </c>
      <c r="I22" s="24">
        <f t="shared" si="1"/>
        <v>4.5719999999999997E-3</v>
      </c>
      <c r="J22" s="25">
        <f t="shared" si="2"/>
        <v>3.4280000000000005E-3</v>
      </c>
    </row>
    <row r="23" spans="1:10" ht="60" x14ac:dyDescent="0.25">
      <c r="A23" s="29" t="s">
        <v>8</v>
      </c>
      <c r="B23" s="22" t="s">
        <v>30</v>
      </c>
      <c r="C23" s="31" t="s">
        <v>31</v>
      </c>
      <c r="D23" s="31" t="s">
        <v>31</v>
      </c>
      <c r="E23" s="73" t="s">
        <v>32</v>
      </c>
      <c r="F23" s="41">
        <v>13</v>
      </c>
      <c r="G23" s="23">
        <f t="shared" si="0"/>
        <v>1.2999999999999999E-2</v>
      </c>
      <c r="H23" s="42">
        <v>10.699999999999998</v>
      </c>
      <c r="I23" s="24">
        <f t="shared" si="1"/>
        <v>1.0699999999999998E-2</v>
      </c>
      <c r="J23" s="25">
        <f t="shared" si="2"/>
        <v>2.3000000000000017E-3</v>
      </c>
    </row>
    <row r="24" spans="1:10" ht="60" x14ac:dyDescent="0.25">
      <c r="A24" s="29" t="s">
        <v>8</v>
      </c>
      <c r="B24" s="22" t="s">
        <v>33</v>
      </c>
      <c r="C24" s="32" t="s">
        <v>609</v>
      </c>
      <c r="D24" s="32" t="s">
        <v>609</v>
      </c>
      <c r="E24" s="73" t="s">
        <v>32</v>
      </c>
      <c r="F24" s="41">
        <v>75</v>
      </c>
      <c r="G24" s="23">
        <f t="shared" si="0"/>
        <v>7.4999999999999997E-2</v>
      </c>
      <c r="H24" s="42">
        <v>66.097999999999985</v>
      </c>
      <c r="I24" s="24">
        <f t="shared" si="1"/>
        <v>6.609799999999999E-2</v>
      </c>
      <c r="J24" s="25">
        <f t="shared" si="2"/>
        <v>8.9020000000000071E-3</v>
      </c>
    </row>
    <row r="25" spans="1:10" ht="60" x14ac:dyDescent="0.25">
      <c r="A25" s="29" t="s">
        <v>8</v>
      </c>
      <c r="B25" s="22" t="s">
        <v>34</v>
      </c>
      <c r="C25" s="32" t="s">
        <v>35</v>
      </c>
      <c r="D25" s="32" t="s">
        <v>35</v>
      </c>
      <c r="E25" s="73" t="s">
        <v>32</v>
      </c>
      <c r="F25" s="41">
        <v>20</v>
      </c>
      <c r="G25" s="23">
        <f t="shared" si="0"/>
        <v>0.02</v>
      </c>
      <c r="H25" s="42">
        <v>14.546999999999997</v>
      </c>
      <c r="I25" s="24">
        <f t="shared" si="1"/>
        <v>1.4546999999999997E-2</v>
      </c>
      <c r="J25" s="25">
        <f t="shared" si="2"/>
        <v>5.453000000000003E-3</v>
      </c>
    </row>
    <row r="26" spans="1:10" ht="60" x14ac:dyDescent="0.25">
      <c r="A26" s="29" t="s">
        <v>8</v>
      </c>
      <c r="B26" s="22" t="s">
        <v>36</v>
      </c>
      <c r="C26" s="32" t="s">
        <v>37</v>
      </c>
      <c r="D26" s="32" t="s">
        <v>37</v>
      </c>
      <c r="E26" s="58" t="s">
        <v>32</v>
      </c>
      <c r="F26" s="41">
        <v>15.3</v>
      </c>
      <c r="G26" s="23">
        <f t="shared" si="0"/>
        <v>1.5300000000000001E-2</v>
      </c>
      <c r="H26" s="42">
        <v>10.968</v>
      </c>
      <c r="I26" s="24">
        <f t="shared" si="1"/>
        <v>1.0968E-2</v>
      </c>
      <c r="J26" s="25">
        <f t="shared" si="2"/>
        <v>4.3320000000000008E-3</v>
      </c>
    </row>
    <row r="27" spans="1:10" ht="75" x14ac:dyDescent="0.25">
      <c r="A27" s="29" t="s">
        <v>8</v>
      </c>
      <c r="B27" s="22" t="s">
        <v>38</v>
      </c>
      <c r="C27" s="32" t="s">
        <v>39</v>
      </c>
      <c r="D27" s="32" t="s">
        <v>39</v>
      </c>
      <c r="E27" s="73" t="s">
        <v>32</v>
      </c>
      <c r="F27" s="41">
        <v>64</v>
      </c>
      <c r="G27" s="23">
        <f t="shared" si="0"/>
        <v>6.4000000000000001E-2</v>
      </c>
      <c r="H27" s="42">
        <v>39.186999999999998</v>
      </c>
      <c r="I27" s="24">
        <f t="shared" si="1"/>
        <v>3.9187E-2</v>
      </c>
      <c r="J27" s="25">
        <f t="shared" si="2"/>
        <v>2.4813000000000002E-2</v>
      </c>
    </row>
    <row r="28" spans="1:10" ht="60" x14ac:dyDescent="0.25">
      <c r="A28" s="29" t="s">
        <v>8</v>
      </c>
      <c r="B28" s="22" t="s">
        <v>40</v>
      </c>
      <c r="C28" s="32" t="s">
        <v>610</v>
      </c>
      <c r="D28" s="32" t="s">
        <v>610</v>
      </c>
      <c r="E28" s="73" t="s">
        <v>32</v>
      </c>
      <c r="F28" s="41">
        <v>15</v>
      </c>
      <c r="G28" s="23">
        <f t="shared" si="0"/>
        <v>1.4999999999999999E-2</v>
      </c>
      <c r="H28" s="42">
        <v>13.829999999999998</v>
      </c>
      <c r="I28" s="24">
        <f t="shared" si="1"/>
        <v>1.3829999999999999E-2</v>
      </c>
      <c r="J28" s="25">
        <f t="shared" si="2"/>
        <v>1.1700000000000009E-3</v>
      </c>
    </row>
    <row r="29" spans="1:10" ht="60" x14ac:dyDescent="0.25">
      <c r="A29" s="29" t="s">
        <v>8</v>
      </c>
      <c r="B29" s="22" t="s">
        <v>41</v>
      </c>
      <c r="C29" s="31" t="s">
        <v>42</v>
      </c>
      <c r="D29" s="31" t="s">
        <v>42</v>
      </c>
      <c r="E29" s="58" t="s">
        <v>25</v>
      </c>
      <c r="F29" s="41">
        <v>9.3000000000000007</v>
      </c>
      <c r="G29" s="23">
        <f t="shared" si="0"/>
        <v>9.300000000000001E-3</v>
      </c>
      <c r="H29" s="42">
        <v>9.2989999999999995</v>
      </c>
      <c r="I29" s="24">
        <f t="shared" si="1"/>
        <v>9.299E-3</v>
      </c>
      <c r="J29" s="25">
        <f t="shared" si="2"/>
        <v>1.0000000000010001E-6</v>
      </c>
    </row>
    <row r="30" spans="1:10" ht="60" x14ac:dyDescent="0.25">
      <c r="A30" s="29" t="s">
        <v>8</v>
      </c>
      <c r="B30" s="22" t="s">
        <v>43</v>
      </c>
      <c r="C30" s="31" t="s">
        <v>44</v>
      </c>
      <c r="D30" s="31" t="s">
        <v>44</v>
      </c>
      <c r="E30" s="58" t="s">
        <v>25</v>
      </c>
      <c r="F30" s="41">
        <v>4.2</v>
      </c>
      <c r="G30" s="23">
        <f t="shared" si="0"/>
        <v>4.2000000000000006E-3</v>
      </c>
      <c r="H30" s="42">
        <v>4.1999999999999975</v>
      </c>
      <c r="I30" s="24">
        <f t="shared" si="1"/>
        <v>4.1999999999999971E-3</v>
      </c>
      <c r="J30" s="25">
        <f t="shared" si="2"/>
        <v>0</v>
      </c>
    </row>
    <row r="31" spans="1:10" ht="75" x14ac:dyDescent="0.25">
      <c r="A31" s="29" t="s">
        <v>8</v>
      </c>
      <c r="B31" s="22" t="s">
        <v>45</v>
      </c>
      <c r="C31" s="31" t="s">
        <v>46</v>
      </c>
      <c r="D31" s="31" t="s">
        <v>46</v>
      </c>
      <c r="E31" s="58" t="s">
        <v>25</v>
      </c>
      <c r="F31" s="41">
        <v>2.8</v>
      </c>
      <c r="G31" s="23">
        <f t="shared" si="0"/>
        <v>2.8E-3</v>
      </c>
      <c r="H31" s="42">
        <v>2.2150000000000003</v>
      </c>
      <c r="I31" s="24">
        <f t="shared" si="1"/>
        <v>2.2150000000000004E-3</v>
      </c>
      <c r="J31" s="25">
        <f t="shared" si="2"/>
        <v>5.8499999999999958E-4</v>
      </c>
    </row>
    <row r="32" spans="1:10" ht="75" x14ac:dyDescent="0.25">
      <c r="A32" s="29" t="s">
        <v>8</v>
      </c>
      <c r="B32" s="22" t="s">
        <v>47</v>
      </c>
      <c r="C32" s="31" t="s">
        <v>48</v>
      </c>
      <c r="D32" s="31" t="s">
        <v>48</v>
      </c>
      <c r="E32" s="58" t="s">
        <v>25</v>
      </c>
      <c r="F32" s="41">
        <v>2.2000000000000002</v>
      </c>
      <c r="G32" s="23">
        <f t="shared" si="0"/>
        <v>2.2000000000000001E-3</v>
      </c>
      <c r="H32" s="42">
        <v>2.0709999999999997</v>
      </c>
      <c r="I32" s="24">
        <f t="shared" si="1"/>
        <v>2.0709999999999999E-3</v>
      </c>
      <c r="J32" s="25">
        <f t="shared" si="2"/>
        <v>1.2900000000000021E-4</v>
      </c>
    </row>
    <row r="33" spans="1:10" ht="60" x14ac:dyDescent="0.25">
      <c r="A33" s="29" t="s">
        <v>8</v>
      </c>
      <c r="B33" s="22" t="s">
        <v>49</v>
      </c>
      <c r="C33" s="31" t="s">
        <v>50</v>
      </c>
      <c r="D33" s="31" t="s">
        <v>50</v>
      </c>
      <c r="E33" s="58" t="s">
        <v>25</v>
      </c>
      <c r="F33" s="41">
        <v>7.4</v>
      </c>
      <c r="G33" s="23">
        <f t="shared" si="0"/>
        <v>7.4000000000000003E-3</v>
      </c>
      <c r="H33" s="42">
        <v>7.0260000000000007</v>
      </c>
      <c r="I33" s="24">
        <f t="shared" si="1"/>
        <v>7.026000000000001E-3</v>
      </c>
      <c r="J33" s="25">
        <f t="shared" si="2"/>
        <v>3.7399999999999933E-4</v>
      </c>
    </row>
    <row r="34" spans="1:10" ht="75" x14ac:dyDescent="0.25">
      <c r="A34" s="29" t="s">
        <v>8</v>
      </c>
      <c r="B34" s="22" t="s">
        <v>51</v>
      </c>
      <c r="C34" s="31" t="s">
        <v>52</v>
      </c>
      <c r="D34" s="31" t="s">
        <v>52</v>
      </c>
      <c r="E34" s="58" t="s">
        <v>25</v>
      </c>
      <c r="F34" s="41">
        <v>2.6</v>
      </c>
      <c r="G34" s="23">
        <f t="shared" si="0"/>
        <v>2.5999999999999999E-3</v>
      </c>
      <c r="H34" s="42">
        <v>0.75200000000000045</v>
      </c>
      <c r="I34" s="24">
        <f t="shared" si="1"/>
        <v>7.520000000000005E-4</v>
      </c>
      <c r="J34" s="25">
        <f t="shared" si="2"/>
        <v>1.8479999999999994E-3</v>
      </c>
    </row>
    <row r="35" spans="1:10" ht="75" x14ac:dyDescent="0.25">
      <c r="A35" s="29" t="s">
        <v>8</v>
      </c>
      <c r="B35" s="22" t="s">
        <v>53</v>
      </c>
      <c r="C35" s="31" t="s">
        <v>611</v>
      </c>
      <c r="D35" s="31" t="s">
        <v>611</v>
      </c>
      <c r="E35" s="58" t="s">
        <v>25</v>
      </c>
      <c r="F35" s="41">
        <v>7.5</v>
      </c>
      <c r="G35" s="23">
        <f t="shared" si="0"/>
        <v>7.4999999999999997E-3</v>
      </c>
      <c r="H35" s="42">
        <v>7.3900000000000006</v>
      </c>
      <c r="I35" s="24">
        <f t="shared" si="1"/>
        <v>7.3900000000000007E-3</v>
      </c>
      <c r="J35" s="25">
        <f t="shared" si="2"/>
        <v>1.0999999999999899E-4</v>
      </c>
    </row>
    <row r="36" spans="1:10" ht="75" x14ac:dyDescent="0.25">
      <c r="A36" s="29" t="s">
        <v>8</v>
      </c>
      <c r="B36" s="22" t="s">
        <v>54</v>
      </c>
      <c r="C36" s="31" t="s">
        <v>55</v>
      </c>
      <c r="D36" s="31" t="s">
        <v>55</v>
      </c>
      <c r="E36" s="58" t="s">
        <v>25</v>
      </c>
      <c r="F36" s="41">
        <v>5.4</v>
      </c>
      <c r="G36" s="23">
        <f t="shared" si="0"/>
        <v>5.4000000000000003E-3</v>
      </c>
      <c r="H36" s="42">
        <v>5.1370000000000005</v>
      </c>
      <c r="I36" s="24">
        <f t="shared" si="1"/>
        <v>5.1370000000000001E-3</v>
      </c>
      <c r="J36" s="25">
        <f t="shared" si="2"/>
        <v>2.6300000000000021E-4</v>
      </c>
    </row>
    <row r="37" spans="1:10" ht="60" x14ac:dyDescent="0.25">
      <c r="A37" s="29" t="s">
        <v>8</v>
      </c>
      <c r="B37" s="22" t="s">
        <v>56</v>
      </c>
      <c r="C37" s="31" t="s">
        <v>57</v>
      </c>
      <c r="D37" s="31" t="s">
        <v>57</v>
      </c>
      <c r="E37" s="58" t="s">
        <v>25</v>
      </c>
      <c r="F37" s="41">
        <v>2.2000000000000002</v>
      </c>
      <c r="G37" s="23">
        <f t="shared" si="0"/>
        <v>2.2000000000000001E-3</v>
      </c>
      <c r="H37" s="42">
        <v>1.6880000000000002</v>
      </c>
      <c r="I37" s="24">
        <f t="shared" si="1"/>
        <v>1.6880000000000003E-3</v>
      </c>
      <c r="J37" s="25">
        <f t="shared" si="2"/>
        <v>5.1199999999999987E-4</v>
      </c>
    </row>
    <row r="38" spans="1:10" ht="60" x14ac:dyDescent="0.25">
      <c r="A38" s="29" t="s">
        <v>8</v>
      </c>
      <c r="B38" s="22" t="s">
        <v>58</v>
      </c>
      <c r="C38" s="31" t="s">
        <v>59</v>
      </c>
      <c r="D38" s="31" t="s">
        <v>59</v>
      </c>
      <c r="E38" s="58" t="s">
        <v>25</v>
      </c>
      <c r="F38" s="41">
        <v>8</v>
      </c>
      <c r="G38" s="23">
        <f t="shared" si="0"/>
        <v>8.0000000000000002E-3</v>
      </c>
      <c r="H38" s="42">
        <v>6.1530000000000014</v>
      </c>
      <c r="I38" s="24">
        <f t="shared" si="1"/>
        <v>6.1530000000000014E-3</v>
      </c>
      <c r="J38" s="25">
        <f t="shared" si="2"/>
        <v>1.8469999999999988E-3</v>
      </c>
    </row>
    <row r="39" spans="1:10" ht="60" x14ac:dyDescent="0.25">
      <c r="A39" s="29" t="s">
        <v>8</v>
      </c>
      <c r="B39" s="22" t="s">
        <v>60</v>
      </c>
      <c r="C39" s="31" t="s">
        <v>612</v>
      </c>
      <c r="D39" s="31" t="s">
        <v>612</v>
      </c>
      <c r="E39" s="58" t="s">
        <v>25</v>
      </c>
      <c r="F39" s="41">
        <v>1.5</v>
      </c>
      <c r="G39" s="23">
        <f t="shared" si="0"/>
        <v>1.5E-3</v>
      </c>
      <c r="H39" s="42">
        <v>1.0630000000000004</v>
      </c>
      <c r="I39" s="24">
        <f t="shared" si="1"/>
        <v>1.0630000000000004E-3</v>
      </c>
      <c r="J39" s="25">
        <f t="shared" si="2"/>
        <v>4.3699999999999967E-4</v>
      </c>
    </row>
    <row r="40" spans="1:10" ht="60" x14ac:dyDescent="0.25">
      <c r="A40" s="29" t="s">
        <v>8</v>
      </c>
      <c r="B40" s="22" t="s">
        <v>61</v>
      </c>
      <c r="C40" s="31" t="s">
        <v>62</v>
      </c>
      <c r="D40" s="31" t="s">
        <v>62</v>
      </c>
      <c r="E40" s="58" t="s">
        <v>25</v>
      </c>
      <c r="F40" s="41">
        <v>4.8</v>
      </c>
      <c r="G40" s="23">
        <f t="shared" si="0"/>
        <v>4.7999999999999996E-3</v>
      </c>
      <c r="H40" s="42">
        <v>3.7590000000000008</v>
      </c>
      <c r="I40" s="24">
        <f t="shared" si="1"/>
        <v>3.7590000000000006E-3</v>
      </c>
      <c r="J40" s="25">
        <f t="shared" si="2"/>
        <v>1.040999999999999E-3</v>
      </c>
    </row>
    <row r="41" spans="1:10" ht="60" x14ac:dyDescent="0.25">
      <c r="A41" s="29" t="s">
        <v>8</v>
      </c>
      <c r="B41" s="22" t="s">
        <v>63</v>
      </c>
      <c r="C41" s="31" t="s">
        <v>64</v>
      </c>
      <c r="D41" s="31" t="s">
        <v>64</v>
      </c>
      <c r="E41" s="58" t="s">
        <v>25</v>
      </c>
      <c r="F41" s="41">
        <v>3</v>
      </c>
      <c r="G41" s="23">
        <f t="shared" si="0"/>
        <v>3.0000000000000001E-3</v>
      </c>
      <c r="H41" s="42">
        <v>1.4610000000000001</v>
      </c>
      <c r="I41" s="24">
        <f t="shared" si="1"/>
        <v>1.4610000000000001E-3</v>
      </c>
      <c r="J41" s="25">
        <f t="shared" si="2"/>
        <v>1.539E-3</v>
      </c>
    </row>
    <row r="42" spans="1:10" ht="60" x14ac:dyDescent="0.25">
      <c r="A42" s="29" t="s">
        <v>8</v>
      </c>
      <c r="B42" s="22" t="s">
        <v>65</v>
      </c>
      <c r="C42" s="31" t="s">
        <v>613</v>
      </c>
      <c r="D42" s="31" t="s">
        <v>613</v>
      </c>
      <c r="E42" s="58" t="s">
        <v>21</v>
      </c>
      <c r="F42" s="41">
        <v>0.95</v>
      </c>
      <c r="G42" s="23">
        <f t="shared" si="0"/>
        <v>9.5E-4</v>
      </c>
      <c r="H42" s="42">
        <v>0.29000000000000009</v>
      </c>
      <c r="I42" s="24">
        <f t="shared" si="1"/>
        <v>2.9000000000000011E-4</v>
      </c>
      <c r="J42" s="25">
        <f t="shared" si="2"/>
        <v>6.5999999999999989E-4</v>
      </c>
    </row>
    <row r="43" spans="1:10" ht="75" x14ac:dyDescent="0.25">
      <c r="A43" s="29" t="s">
        <v>8</v>
      </c>
      <c r="B43" s="22" t="s">
        <v>66</v>
      </c>
      <c r="C43" s="31" t="s">
        <v>67</v>
      </c>
      <c r="D43" s="31" t="s">
        <v>67</v>
      </c>
      <c r="E43" s="58" t="s">
        <v>21</v>
      </c>
      <c r="F43" s="41">
        <v>0.9</v>
      </c>
      <c r="G43" s="23">
        <f t="shared" si="0"/>
        <v>8.9999999999999998E-4</v>
      </c>
      <c r="H43" s="42">
        <v>0.48900000000000021</v>
      </c>
      <c r="I43" s="24">
        <f t="shared" si="1"/>
        <v>4.8900000000000018E-4</v>
      </c>
      <c r="J43" s="25">
        <f t="shared" si="2"/>
        <v>4.109999999999998E-4</v>
      </c>
    </row>
    <row r="44" spans="1:10" ht="75" x14ac:dyDescent="0.25">
      <c r="A44" s="29" t="s">
        <v>8</v>
      </c>
      <c r="B44" s="22" t="s">
        <v>68</v>
      </c>
      <c r="C44" s="31" t="s">
        <v>69</v>
      </c>
      <c r="D44" s="31" t="s">
        <v>69</v>
      </c>
      <c r="E44" s="58" t="s">
        <v>25</v>
      </c>
      <c r="F44" s="41">
        <v>4.5</v>
      </c>
      <c r="G44" s="23">
        <f t="shared" si="0"/>
        <v>4.4999999999999997E-3</v>
      </c>
      <c r="H44" s="42">
        <v>1.9550000000000005</v>
      </c>
      <c r="I44" s="24">
        <f t="shared" si="1"/>
        <v>1.9550000000000006E-3</v>
      </c>
      <c r="J44" s="25">
        <f t="shared" si="2"/>
        <v>2.5449999999999991E-3</v>
      </c>
    </row>
    <row r="45" spans="1:10" ht="60" x14ac:dyDescent="0.25">
      <c r="A45" s="29" t="s">
        <v>8</v>
      </c>
      <c r="B45" s="22" t="s">
        <v>70</v>
      </c>
      <c r="C45" s="31" t="s">
        <v>71</v>
      </c>
      <c r="D45" s="31" t="s">
        <v>71</v>
      </c>
      <c r="E45" s="58" t="s">
        <v>25</v>
      </c>
      <c r="F45" s="41">
        <v>5.9</v>
      </c>
      <c r="G45" s="23">
        <f t="shared" si="0"/>
        <v>5.9000000000000007E-3</v>
      </c>
      <c r="H45" s="42">
        <v>5.2020000000000008</v>
      </c>
      <c r="I45" s="24">
        <f t="shared" si="1"/>
        <v>5.2020000000000009E-3</v>
      </c>
      <c r="J45" s="25">
        <f t="shared" si="2"/>
        <v>6.9799999999999984E-4</v>
      </c>
    </row>
    <row r="46" spans="1:10" ht="75" x14ac:dyDescent="0.25">
      <c r="A46" s="29" t="s">
        <v>8</v>
      </c>
      <c r="B46" s="22" t="s">
        <v>72</v>
      </c>
      <c r="C46" s="31" t="s">
        <v>73</v>
      </c>
      <c r="D46" s="31" t="s">
        <v>73</v>
      </c>
      <c r="E46" s="58" t="s">
        <v>25</v>
      </c>
      <c r="F46" s="41">
        <v>2.3000000000000003</v>
      </c>
      <c r="G46" s="23">
        <f t="shared" si="0"/>
        <v>2.3000000000000004E-3</v>
      </c>
      <c r="H46" s="42">
        <v>1.8459999999999999</v>
      </c>
      <c r="I46" s="24">
        <f t="shared" si="1"/>
        <v>1.8459999999999998E-3</v>
      </c>
      <c r="J46" s="25">
        <f t="shared" si="2"/>
        <v>4.5400000000000063E-4</v>
      </c>
    </row>
    <row r="47" spans="1:10" ht="45" x14ac:dyDescent="0.25">
      <c r="A47" s="29" t="s">
        <v>8</v>
      </c>
      <c r="B47" s="22" t="s">
        <v>74</v>
      </c>
      <c r="C47" s="31" t="s">
        <v>75</v>
      </c>
      <c r="D47" s="31" t="s">
        <v>75</v>
      </c>
      <c r="E47" s="58" t="s">
        <v>25</v>
      </c>
      <c r="F47" s="41">
        <v>4.7</v>
      </c>
      <c r="G47" s="23">
        <f t="shared" si="0"/>
        <v>4.7000000000000002E-3</v>
      </c>
      <c r="H47" s="42">
        <v>3.4840000000000004</v>
      </c>
      <c r="I47" s="24">
        <f t="shared" si="1"/>
        <v>3.4840000000000006E-3</v>
      </c>
      <c r="J47" s="25">
        <f t="shared" si="2"/>
        <v>1.2159999999999996E-3</v>
      </c>
    </row>
    <row r="48" spans="1:10" ht="90" x14ac:dyDescent="0.25">
      <c r="A48" s="29" t="s">
        <v>8</v>
      </c>
      <c r="B48" s="22" t="s">
        <v>76</v>
      </c>
      <c r="C48" s="31" t="s">
        <v>614</v>
      </c>
      <c r="D48" s="31" t="s">
        <v>614</v>
      </c>
      <c r="E48" s="58" t="s">
        <v>25</v>
      </c>
      <c r="F48" s="41">
        <v>2</v>
      </c>
      <c r="G48" s="23">
        <f t="shared" si="0"/>
        <v>2E-3</v>
      </c>
      <c r="H48" s="42">
        <v>1.5500000000000003</v>
      </c>
      <c r="I48" s="24">
        <f t="shared" si="1"/>
        <v>1.5500000000000002E-3</v>
      </c>
      <c r="J48" s="25">
        <f t="shared" si="2"/>
        <v>4.4999999999999988E-4</v>
      </c>
    </row>
    <row r="49" spans="1:10" ht="75" x14ac:dyDescent="0.25">
      <c r="A49" s="29" t="s">
        <v>8</v>
      </c>
      <c r="B49" s="22" t="s">
        <v>77</v>
      </c>
      <c r="C49" s="31" t="s">
        <v>78</v>
      </c>
      <c r="D49" s="31" t="s">
        <v>78</v>
      </c>
      <c r="E49" s="58" t="s">
        <v>25</v>
      </c>
      <c r="F49" s="41">
        <v>1.8</v>
      </c>
      <c r="G49" s="23">
        <f t="shared" si="0"/>
        <v>1.8E-3</v>
      </c>
      <c r="H49" s="42">
        <v>0.93700000000000061</v>
      </c>
      <c r="I49" s="24">
        <f t="shared" si="1"/>
        <v>9.3700000000000066E-4</v>
      </c>
      <c r="J49" s="25">
        <f t="shared" si="2"/>
        <v>8.6299999999999929E-4</v>
      </c>
    </row>
    <row r="50" spans="1:10" ht="60" x14ac:dyDescent="0.25">
      <c r="A50" s="29" t="s">
        <v>8</v>
      </c>
      <c r="B50" s="22" t="s">
        <v>79</v>
      </c>
      <c r="C50" s="31" t="s">
        <v>615</v>
      </c>
      <c r="D50" s="31" t="s">
        <v>615</v>
      </c>
      <c r="E50" s="58" t="s">
        <v>25</v>
      </c>
      <c r="F50" s="41">
        <v>2.4</v>
      </c>
      <c r="G50" s="23">
        <f t="shared" si="0"/>
        <v>2.3999999999999998E-3</v>
      </c>
      <c r="H50" s="42">
        <v>1.4180000000000001</v>
      </c>
      <c r="I50" s="24">
        <f t="shared" si="1"/>
        <v>1.4180000000000002E-3</v>
      </c>
      <c r="J50" s="25">
        <f t="shared" si="2"/>
        <v>9.8199999999999958E-4</v>
      </c>
    </row>
    <row r="51" spans="1:10" ht="60" x14ac:dyDescent="0.25">
      <c r="A51" s="29" t="s">
        <v>8</v>
      </c>
      <c r="B51" s="22" t="s">
        <v>80</v>
      </c>
      <c r="C51" s="32" t="s">
        <v>81</v>
      </c>
      <c r="D51" s="32" t="s">
        <v>81</v>
      </c>
      <c r="E51" s="73" t="s">
        <v>32</v>
      </c>
      <c r="F51" s="41">
        <v>13</v>
      </c>
      <c r="G51" s="23">
        <f t="shared" si="0"/>
        <v>1.2999999999999999E-2</v>
      </c>
      <c r="H51" s="42">
        <v>11.766</v>
      </c>
      <c r="I51" s="24">
        <f t="shared" si="1"/>
        <v>1.1766E-2</v>
      </c>
      <c r="J51" s="25">
        <f t="shared" si="2"/>
        <v>1.233999999999999E-3</v>
      </c>
    </row>
    <row r="52" spans="1:10" ht="60" x14ac:dyDescent="0.25">
      <c r="A52" s="29" t="s">
        <v>8</v>
      </c>
      <c r="B52" s="22" t="s">
        <v>82</v>
      </c>
      <c r="C52" s="32" t="s">
        <v>616</v>
      </c>
      <c r="D52" s="32" t="s">
        <v>616</v>
      </c>
      <c r="E52" s="73" t="s">
        <v>32</v>
      </c>
      <c r="F52" s="41">
        <v>61.56</v>
      </c>
      <c r="G52" s="23">
        <f t="shared" si="0"/>
        <v>6.1560000000000004E-2</v>
      </c>
      <c r="H52" s="42">
        <v>11.221</v>
      </c>
      <c r="I52" s="24">
        <f t="shared" si="1"/>
        <v>1.1221E-2</v>
      </c>
      <c r="J52" s="25">
        <f t="shared" si="2"/>
        <v>5.0339000000000002E-2</v>
      </c>
    </row>
    <row r="53" spans="1:10" ht="75" x14ac:dyDescent="0.25">
      <c r="A53" s="29" t="s">
        <v>8</v>
      </c>
      <c r="B53" s="22" t="s">
        <v>84</v>
      </c>
      <c r="C53" s="31" t="s">
        <v>83</v>
      </c>
      <c r="D53" s="31" t="s">
        <v>83</v>
      </c>
      <c r="E53" s="58" t="s">
        <v>21</v>
      </c>
      <c r="F53" s="41">
        <v>1</v>
      </c>
      <c r="G53" s="23">
        <f t="shared" si="0"/>
        <v>1E-3</v>
      </c>
      <c r="H53" s="42">
        <v>0.49800000000000022</v>
      </c>
      <c r="I53" s="24">
        <f t="shared" si="1"/>
        <v>4.9800000000000018E-4</v>
      </c>
      <c r="J53" s="25">
        <f t="shared" si="2"/>
        <v>5.0199999999999984E-4</v>
      </c>
    </row>
    <row r="54" spans="1:10" ht="60" x14ac:dyDescent="0.25">
      <c r="A54" s="29" t="s">
        <v>8</v>
      </c>
      <c r="B54" s="22">
        <v>650148140</v>
      </c>
      <c r="C54" s="31" t="s">
        <v>85</v>
      </c>
      <c r="D54" s="31" t="s">
        <v>85</v>
      </c>
      <c r="E54" s="58" t="s">
        <v>14</v>
      </c>
      <c r="F54" s="41">
        <v>120</v>
      </c>
      <c r="G54" s="23">
        <f t="shared" si="0"/>
        <v>0.12</v>
      </c>
      <c r="H54" s="42">
        <v>91.043000000000006</v>
      </c>
      <c r="I54" s="24">
        <f t="shared" si="1"/>
        <v>9.1043000000000013E-2</v>
      </c>
      <c r="J54" s="25">
        <f t="shared" si="2"/>
        <v>2.8956999999999983E-2</v>
      </c>
    </row>
    <row r="55" spans="1:10" ht="60" x14ac:dyDescent="0.25">
      <c r="A55" s="29" t="s">
        <v>8</v>
      </c>
      <c r="B55" s="22" t="s">
        <v>87</v>
      </c>
      <c r="C55" s="31" t="s">
        <v>86</v>
      </c>
      <c r="D55" s="31" t="s">
        <v>86</v>
      </c>
      <c r="E55" s="73" t="s">
        <v>14</v>
      </c>
      <c r="F55" s="41">
        <v>185</v>
      </c>
      <c r="G55" s="23">
        <f t="shared" si="0"/>
        <v>0.185</v>
      </c>
      <c r="H55" s="42">
        <v>166.81700000000001</v>
      </c>
      <c r="I55" s="24">
        <f t="shared" si="1"/>
        <v>0.16681700000000002</v>
      </c>
      <c r="J55" s="25">
        <f t="shared" si="2"/>
        <v>1.8182999999999977E-2</v>
      </c>
    </row>
    <row r="56" spans="1:10" ht="75" x14ac:dyDescent="0.25">
      <c r="A56" s="29" t="s">
        <v>8</v>
      </c>
      <c r="B56" s="22" t="s">
        <v>89</v>
      </c>
      <c r="C56" s="32" t="s">
        <v>88</v>
      </c>
      <c r="D56" s="32" t="s">
        <v>88</v>
      </c>
      <c r="E56" s="58" t="s">
        <v>21</v>
      </c>
      <c r="F56" s="41">
        <v>0.8</v>
      </c>
      <c r="G56" s="23">
        <f t="shared" si="0"/>
        <v>8.0000000000000004E-4</v>
      </c>
      <c r="H56" s="42">
        <v>0.60700000000000021</v>
      </c>
      <c r="I56" s="24">
        <f t="shared" si="1"/>
        <v>6.0700000000000023E-4</v>
      </c>
      <c r="J56" s="25">
        <f t="shared" si="2"/>
        <v>1.9299999999999981E-4</v>
      </c>
    </row>
    <row r="57" spans="1:10" ht="60" x14ac:dyDescent="0.25">
      <c r="A57" s="29" t="s">
        <v>8</v>
      </c>
      <c r="B57" s="22" t="s">
        <v>90</v>
      </c>
      <c r="C57" s="31" t="s">
        <v>617</v>
      </c>
      <c r="D57" s="31" t="s">
        <v>617</v>
      </c>
      <c r="E57" s="58" t="s">
        <v>21</v>
      </c>
      <c r="F57" s="41">
        <v>1.7</v>
      </c>
      <c r="G57" s="23">
        <f t="shared" si="0"/>
        <v>1.6999999999999999E-3</v>
      </c>
      <c r="H57" s="42">
        <v>1.0970000000000002</v>
      </c>
      <c r="I57" s="24">
        <f t="shared" si="1"/>
        <v>1.0970000000000001E-3</v>
      </c>
      <c r="J57" s="25">
        <f t="shared" si="2"/>
        <v>6.029999999999998E-4</v>
      </c>
    </row>
    <row r="58" spans="1:10" ht="60" x14ac:dyDescent="0.25">
      <c r="A58" s="29" t="s">
        <v>8</v>
      </c>
      <c r="B58" s="22" t="s">
        <v>92</v>
      </c>
      <c r="C58" s="31" t="s">
        <v>91</v>
      </c>
      <c r="D58" s="31" t="s">
        <v>91</v>
      </c>
      <c r="E58" s="58" t="s">
        <v>25</v>
      </c>
      <c r="F58" s="41">
        <v>1.4</v>
      </c>
      <c r="G58" s="23">
        <f t="shared" si="0"/>
        <v>1.4E-3</v>
      </c>
      <c r="H58" s="42">
        <v>1.137</v>
      </c>
      <c r="I58" s="24">
        <f t="shared" si="1"/>
        <v>1.137E-3</v>
      </c>
      <c r="J58" s="25">
        <f t="shared" si="2"/>
        <v>2.63E-4</v>
      </c>
    </row>
    <row r="59" spans="1:10" ht="45" x14ac:dyDescent="0.25">
      <c r="A59" s="29" t="s">
        <v>8</v>
      </c>
      <c r="B59" s="22" t="s">
        <v>94</v>
      </c>
      <c r="C59" s="31" t="s">
        <v>93</v>
      </c>
      <c r="D59" s="31" t="s">
        <v>93</v>
      </c>
      <c r="E59" s="58" t="s">
        <v>21</v>
      </c>
      <c r="F59" s="41">
        <v>0.9</v>
      </c>
      <c r="G59" s="23">
        <f t="shared" si="0"/>
        <v>8.9999999999999998E-4</v>
      </c>
      <c r="H59" s="42">
        <v>0.77100000000000035</v>
      </c>
      <c r="I59" s="24">
        <f t="shared" si="1"/>
        <v>7.7100000000000031E-4</v>
      </c>
      <c r="J59" s="25">
        <f t="shared" si="2"/>
        <v>1.2899999999999967E-4</v>
      </c>
    </row>
    <row r="60" spans="1:10" ht="60" x14ac:dyDescent="0.25">
      <c r="A60" s="29" t="s">
        <v>8</v>
      </c>
      <c r="B60" s="22" t="s">
        <v>96</v>
      </c>
      <c r="C60" s="31" t="s">
        <v>95</v>
      </c>
      <c r="D60" s="31" t="s">
        <v>95</v>
      </c>
      <c r="E60" s="58" t="s">
        <v>25</v>
      </c>
      <c r="F60" s="41">
        <v>10.5</v>
      </c>
      <c r="G60" s="23">
        <f t="shared" si="0"/>
        <v>1.0500000000000001E-2</v>
      </c>
      <c r="H60" s="42">
        <v>7.0329999999999977</v>
      </c>
      <c r="I60" s="24">
        <f t="shared" si="1"/>
        <v>7.0329999999999976E-3</v>
      </c>
      <c r="J60" s="25">
        <f t="shared" si="2"/>
        <v>3.4670000000000031E-3</v>
      </c>
    </row>
    <row r="61" spans="1:10" ht="75" x14ac:dyDescent="0.25">
      <c r="A61" s="29" t="s">
        <v>8</v>
      </c>
      <c r="B61" s="22">
        <v>650148141</v>
      </c>
      <c r="C61" s="31" t="s">
        <v>97</v>
      </c>
      <c r="D61" s="31" t="s">
        <v>97</v>
      </c>
      <c r="E61" s="58" t="s">
        <v>21</v>
      </c>
      <c r="F61" s="41">
        <v>1.2</v>
      </c>
      <c r="G61" s="23">
        <f t="shared" si="0"/>
        <v>1.1999999999999999E-3</v>
      </c>
      <c r="H61" s="42">
        <v>0.75400000000000045</v>
      </c>
      <c r="I61" s="24">
        <f t="shared" si="1"/>
        <v>7.5400000000000044E-4</v>
      </c>
      <c r="J61" s="25">
        <f t="shared" si="2"/>
        <v>4.4599999999999946E-4</v>
      </c>
    </row>
    <row r="62" spans="1:10" ht="45" x14ac:dyDescent="0.25">
      <c r="A62" s="29" t="s">
        <v>8</v>
      </c>
      <c r="B62" s="22" t="s">
        <v>98</v>
      </c>
      <c r="C62" s="31" t="s">
        <v>618</v>
      </c>
      <c r="D62" s="31" t="s">
        <v>618</v>
      </c>
      <c r="E62" s="58" t="s">
        <v>25</v>
      </c>
      <c r="F62" s="41">
        <v>3.2</v>
      </c>
      <c r="G62" s="23">
        <f t="shared" si="0"/>
        <v>3.2000000000000002E-3</v>
      </c>
      <c r="H62" s="42">
        <v>2.7090000000000005</v>
      </c>
      <c r="I62" s="24">
        <f t="shared" si="1"/>
        <v>2.7090000000000005E-3</v>
      </c>
      <c r="J62" s="25">
        <f t="shared" si="2"/>
        <v>4.9099999999999968E-4</v>
      </c>
    </row>
    <row r="63" spans="1:10" ht="60" x14ac:dyDescent="0.25">
      <c r="A63" s="29" t="s">
        <v>8</v>
      </c>
      <c r="B63" s="22"/>
      <c r="C63" s="34" t="s">
        <v>619</v>
      </c>
      <c r="D63" s="34" t="s">
        <v>619</v>
      </c>
      <c r="E63" s="58" t="s">
        <v>21</v>
      </c>
      <c r="F63" s="41">
        <v>1</v>
      </c>
      <c r="G63" s="23">
        <f t="shared" si="0"/>
        <v>1E-3</v>
      </c>
      <c r="H63" s="42">
        <v>0.78600000000000048</v>
      </c>
      <c r="I63" s="24">
        <f t="shared" si="1"/>
        <v>7.8600000000000046E-4</v>
      </c>
      <c r="J63" s="25">
        <f t="shared" si="2"/>
        <v>2.1399999999999956E-4</v>
      </c>
    </row>
    <row r="64" spans="1:10" ht="30" x14ac:dyDescent="0.25">
      <c r="A64" s="29" t="s">
        <v>8</v>
      </c>
      <c r="B64" s="22" t="s">
        <v>100</v>
      </c>
      <c r="C64" s="34" t="s">
        <v>99</v>
      </c>
      <c r="D64" s="34" t="s">
        <v>99</v>
      </c>
      <c r="E64" s="58" t="s">
        <v>25</v>
      </c>
      <c r="F64" s="41">
        <v>3.7</v>
      </c>
      <c r="G64" s="23">
        <f t="shared" si="0"/>
        <v>3.7000000000000002E-3</v>
      </c>
      <c r="H64" s="42">
        <v>1.7430000000000003</v>
      </c>
      <c r="I64" s="24">
        <f t="shared" si="1"/>
        <v>1.7430000000000004E-3</v>
      </c>
      <c r="J64" s="25">
        <f t="shared" si="2"/>
        <v>1.9569999999999995E-3</v>
      </c>
    </row>
    <row r="65" spans="1:10" ht="60" x14ac:dyDescent="0.25">
      <c r="A65" s="29" t="s">
        <v>8</v>
      </c>
      <c r="B65" s="22" t="s">
        <v>102</v>
      </c>
      <c r="C65" s="31" t="s">
        <v>101</v>
      </c>
      <c r="D65" s="31" t="s">
        <v>101</v>
      </c>
      <c r="E65" s="58" t="s">
        <v>25</v>
      </c>
      <c r="F65" s="41">
        <v>3</v>
      </c>
      <c r="G65" s="23">
        <f t="shared" si="0"/>
        <v>3.0000000000000001E-3</v>
      </c>
      <c r="H65" s="42">
        <v>2.839</v>
      </c>
      <c r="I65" s="24">
        <f t="shared" si="1"/>
        <v>2.8389999999999999E-3</v>
      </c>
      <c r="J65" s="25">
        <f t="shared" si="2"/>
        <v>1.6100000000000012E-4</v>
      </c>
    </row>
    <row r="66" spans="1:10" ht="60" x14ac:dyDescent="0.25">
      <c r="A66" s="30" t="s">
        <v>290</v>
      </c>
      <c r="B66" s="22" t="s">
        <v>103</v>
      </c>
      <c r="C66" s="32" t="s">
        <v>596</v>
      </c>
      <c r="D66" s="32" t="s">
        <v>596</v>
      </c>
      <c r="E66" s="58" t="s">
        <v>21</v>
      </c>
      <c r="F66" s="59">
        <v>0.75</v>
      </c>
      <c r="G66" s="23">
        <f t="shared" si="0"/>
        <v>7.5000000000000002E-4</v>
      </c>
      <c r="H66" s="42">
        <v>4.1000000000000002E-2</v>
      </c>
      <c r="I66" s="24">
        <f t="shared" si="1"/>
        <v>4.1E-5</v>
      </c>
      <c r="J66" s="25">
        <f t="shared" si="2"/>
        <v>7.0899999999999999E-4</v>
      </c>
    </row>
    <row r="67" spans="1:10" ht="60" x14ac:dyDescent="0.25">
      <c r="A67" s="29" t="s">
        <v>8</v>
      </c>
      <c r="B67" s="22" t="s">
        <v>105</v>
      </c>
      <c r="C67" s="31" t="s">
        <v>620</v>
      </c>
      <c r="D67" s="31" t="s">
        <v>620</v>
      </c>
      <c r="E67" s="73" t="s">
        <v>25</v>
      </c>
      <c r="F67" s="41">
        <v>9</v>
      </c>
      <c r="G67" s="23">
        <f t="shared" si="0"/>
        <v>8.9999999999999993E-3</v>
      </c>
      <c r="H67" s="42">
        <v>6.306</v>
      </c>
      <c r="I67" s="24">
        <f t="shared" si="1"/>
        <v>6.306E-3</v>
      </c>
      <c r="J67" s="25">
        <f t="shared" si="2"/>
        <v>2.6939999999999993E-3</v>
      </c>
    </row>
    <row r="68" spans="1:10" ht="60" x14ac:dyDescent="0.25">
      <c r="A68" s="29" t="s">
        <v>8</v>
      </c>
      <c r="B68" s="22" t="s">
        <v>107</v>
      </c>
      <c r="C68" s="31" t="s">
        <v>104</v>
      </c>
      <c r="D68" s="31" t="s">
        <v>104</v>
      </c>
      <c r="E68" s="58" t="s">
        <v>25</v>
      </c>
      <c r="F68" s="41">
        <v>4</v>
      </c>
      <c r="G68" s="23">
        <f t="shared" si="0"/>
        <v>4.0000000000000001E-3</v>
      </c>
      <c r="H68" s="42">
        <v>3.519000000000001</v>
      </c>
      <c r="I68" s="24">
        <f t="shared" si="1"/>
        <v>3.5190000000000009E-3</v>
      </c>
      <c r="J68" s="25">
        <f t="shared" si="2"/>
        <v>4.8099999999999922E-4</v>
      </c>
    </row>
    <row r="69" spans="1:10" ht="60" x14ac:dyDescent="0.25">
      <c r="A69" s="29" t="s">
        <v>8</v>
      </c>
      <c r="B69" s="22" t="s">
        <v>109</v>
      </c>
      <c r="C69" s="32" t="s">
        <v>585</v>
      </c>
      <c r="D69" s="32" t="s">
        <v>585</v>
      </c>
      <c r="E69" s="58" t="s">
        <v>25</v>
      </c>
      <c r="F69" s="41">
        <v>8.8000000000000007</v>
      </c>
      <c r="G69" s="23">
        <f t="shared" si="0"/>
        <v>8.8000000000000005E-3</v>
      </c>
      <c r="H69" s="42">
        <v>5.5060000000000011</v>
      </c>
      <c r="I69" s="24">
        <f t="shared" si="1"/>
        <v>5.5060000000000013E-3</v>
      </c>
      <c r="J69" s="25">
        <f t="shared" si="2"/>
        <v>3.2939999999999992E-3</v>
      </c>
    </row>
    <row r="70" spans="1:10" ht="75" x14ac:dyDescent="0.25">
      <c r="A70" s="29" t="s">
        <v>8</v>
      </c>
      <c r="B70" s="22" t="s">
        <v>110</v>
      </c>
      <c r="C70" s="31" t="s">
        <v>106</v>
      </c>
      <c r="D70" s="31" t="s">
        <v>106</v>
      </c>
      <c r="E70" s="58" t="s">
        <v>25</v>
      </c>
      <c r="F70" s="41">
        <v>1.8</v>
      </c>
      <c r="G70" s="23">
        <f t="shared" si="0"/>
        <v>1.8E-3</v>
      </c>
      <c r="H70" s="42">
        <v>1.413</v>
      </c>
      <c r="I70" s="24">
        <f t="shared" si="1"/>
        <v>1.413E-3</v>
      </c>
      <c r="J70" s="25">
        <f t="shared" si="2"/>
        <v>3.8699999999999997E-4</v>
      </c>
    </row>
    <row r="71" spans="1:10" ht="90" x14ac:dyDescent="0.25">
      <c r="A71" s="29" t="s">
        <v>8</v>
      </c>
      <c r="B71" s="22" t="s">
        <v>112</v>
      </c>
      <c r="C71" s="31" t="s">
        <v>108</v>
      </c>
      <c r="D71" s="31" t="s">
        <v>108</v>
      </c>
      <c r="E71" s="58" t="s">
        <v>25</v>
      </c>
      <c r="F71" s="41">
        <v>6</v>
      </c>
      <c r="G71" s="23">
        <f t="shared" si="0"/>
        <v>6.0000000000000001E-3</v>
      </c>
      <c r="H71" s="42">
        <v>5.3580000000000005</v>
      </c>
      <c r="I71" s="24">
        <f t="shared" si="1"/>
        <v>5.3580000000000008E-3</v>
      </c>
      <c r="J71" s="25">
        <f t="shared" si="2"/>
        <v>6.4199999999999934E-4</v>
      </c>
    </row>
    <row r="72" spans="1:10" ht="60" x14ac:dyDescent="0.25">
      <c r="A72" s="29" t="s">
        <v>8</v>
      </c>
      <c r="B72" s="22" t="s">
        <v>114</v>
      </c>
      <c r="C72" s="31" t="s">
        <v>621</v>
      </c>
      <c r="D72" s="31" t="s">
        <v>621</v>
      </c>
      <c r="E72" s="58" t="s">
        <v>25</v>
      </c>
      <c r="F72" s="41">
        <v>2.6</v>
      </c>
      <c r="G72" s="23">
        <f t="shared" si="0"/>
        <v>2.5999999999999999E-3</v>
      </c>
      <c r="H72" s="42">
        <v>2.3350000000000004</v>
      </c>
      <c r="I72" s="24">
        <f t="shared" si="1"/>
        <v>2.3350000000000003E-3</v>
      </c>
      <c r="J72" s="25">
        <f t="shared" si="2"/>
        <v>2.6499999999999961E-4</v>
      </c>
    </row>
    <row r="73" spans="1:10" ht="45" x14ac:dyDescent="0.25">
      <c r="A73" s="29" t="s">
        <v>8</v>
      </c>
      <c r="B73" s="22"/>
      <c r="C73" s="31" t="s">
        <v>111</v>
      </c>
      <c r="D73" s="31" t="s">
        <v>111</v>
      </c>
      <c r="E73" s="58" t="s">
        <v>25</v>
      </c>
      <c r="F73" s="41">
        <v>4.62</v>
      </c>
      <c r="G73" s="23">
        <f t="shared" si="0"/>
        <v>4.62E-3</v>
      </c>
      <c r="H73" s="42">
        <v>2.7179999999999991</v>
      </c>
      <c r="I73" s="24">
        <f t="shared" si="1"/>
        <v>2.7179999999999991E-3</v>
      </c>
      <c r="J73" s="25">
        <f t="shared" si="2"/>
        <v>1.9020000000000009E-3</v>
      </c>
    </row>
    <row r="74" spans="1:10" ht="60" x14ac:dyDescent="0.25">
      <c r="A74" s="29" t="s">
        <v>8</v>
      </c>
      <c r="B74" s="22" t="s">
        <v>116</v>
      </c>
      <c r="C74" s="31" t="s">
        <v>113</v>
      </c>
      <c r="D74" s="31" t="s">
        <v>113</v>
      </c>
      <c r="E74" s="58" t="s">
        <v>21</v>
      </c>
      <c r="F74" s="41">
        <v>1</v>
      </c>
      <c r="G74" s="23">
        <f t="shared" si="0"/>
        <v>1E-3</v>
      </c>
      <c r="H74" s="42">
        <v>0.43100000000000022</v>
      </c>
      <c r="I74" s="24">
        <f t="shared" si="1"/>
        <v>4.3100000000000023E-4</v>
      </c>
      <c r="J74" s="25">
        <f t="shared" si="2"/>
        <v>5.6899999999999984E-4</v>
      </c>
    </row>
    <row r="75" spans="1:10" ht="75" x14ac:dyDescent="0.25">
      <c r="A75" s="30" t="s">
        <v>8</v>
      </c>
      <c r="B75" s="22" t="s">
        <v>118</v>
      </c>
      <c r="C75" s="32" t="s">
        <v>597</v>
      </c>
      <c r="D75" s="32" t="s">
        <v>597</v>
      </c>
      <c r="E75" s="58" t="s">
        <v>25</v>
      </c>
      <c r="F75" s="59">
        <v>3</v>
      </c>
      <c r="G75" s="23">
        <f t="shared" si="0"/>
        <v>3.0000000000000001E-3</v>
      </c>
      <c r="H75" s="42">
        <v>2.2859999999999996</v>
      </c>
      <c r="I75" s="24">
        <f t="shared" si="1"/>
        <v>2.2859999999999994E-3</v>
      </c>
      <c r="J75" s="25">
        <f t="shared" si="2"/>
        <v>7.1400000000000066E-4</v>
      </c>
    </row>
    <row r="76" spans="1:10" ht="75" x14ac:dyDescent="0.25">
      <c r="A76" s="29" t="s">
        <v>8</v>
      </c>
      <c r="B76" s="22" t="s">
        <v>120</v>
      </c>
      <c r="C76" s="31" t="s">
        <v>622</v>
      </c>
      <c r="D76" s="31" t="s">
        <v>622</v>
      </c>
      <c r="E76" s="58" t="s">
        <v>25</v>
      </c>
      <c r="F76" s="41">
        <v>7</v>
      </c>
      <c r="G76" s="23">
        <f t="shared" ref="G76:G139" si="3">F76/1000</f>
        <v>7.0000000000000001E-3</v>
      </c>
      <c r="H76" s="42">
        <v>4.4549999999999992</v>
      </c>
      <c r="I76" s="24">
        <f t="shared" si="1"/>
        <v>4.4549999999999989E-3</v>
      </c>
      <c r="J76" s="25">
        <f t="shared" si="2"/>
        <v>2.5450000000000013E-3</v>
      </c>
    </row>
    <row r="77" spans="1:10" ht="75" x14ac:dyDescent="0.25">
      <c r="A77" s="29" t="s">
        <v>8</v>
      </c>
      <c r="B77" s="22">
        <v>650148903</v>
      </c>
      <c r="C77" s="32" t="s">
        <v>115</v>
      </c>
      <c r="D77" s="32" t="s">
        <v>115</v>
      </c>
      <c r="E77" s="58" t="s">
        <v>25</v>
      </c>
      <c r="F77" s="41">
        <v>4</v>
      </c>
      <c r="G77" s="23">
        <f t="shared" si="3"/>
        <v>4.0000000000000001E-3</v>
      </c>
      <c r="H77" s="42">
        <v>1.1850000000000003</v>
      </c>
      <c r="I77" s="24">
        <f t="shared" ref="I77:I140" si="4">H77/1000</f>
        <v>1.1850000000000003E-3</v>
      </c>
      <c r="J77" s="25">
        <f t="shared" ref="J77:J140" si="5">G77-I77</f>
        <v>2.8149999999999998E-3</v>
      </c>
    </row>
    <row r="78" spans="1:10" ht="75" x14ac:dyDescent="0.25">
      <c r="A78" s="29" t="s">
        <v>8</v>
      </c>
      <c r="B78" s="22" t="s">
        <v>122</v>
      </c>
      <c r="C78" s="31" t="s">
        <v>117</v>
      </c>
      <c r="D78" s="31" t="s">
        <v>117</v>
      </c>
      <c r="E78" s="58" t="s">
        <v>25</v>
      </c>
      <c r="F78" s="41">
        <v>6.5</v>
      </c>
      <c r="G78" s="23">
        <f t="shared" si="3"/>
        <v>6.4999999999999997E-3</v>
      </c>
      <c r="H78" s="42">
        <v>4.3020000000000005</v>
      </c>
      <c r="I78" s="24">
        <f t="shared" si="4"/>
        <v>4.3020000000000003E-3</v>
      </c>
      <c r="J78" s="25">
        <f t="shared" si="5"/>
        <v>2.1979999999999994E-3</v>
      </c>
    </row>
    <row r="79" spans="1:10" ht="60" x14ac:dyDescent="0.25">
      <c r="A79" s="29" t="s">
        <v>8</v>
      </c>
      <c r="B79" s="22" t="s">
        <v>124</v>
      </c>
      <c r="C79" s="34" t="s">
        <v>119</v>
      </c>
      <c r="D79" s="34" t="s">
        <v>119</v>
      </c>
      <c r="E79" s="58" t="s">
        <v>21</v>
      </c>
      <c r="F79" s="41">
        <v>0</v>
      </c>
      <c r="G79" s="23">
        <f t="shared" si="3"/>
        <v>0</v>
      </c>
      <c r="H79" s="42">
        <v>0</v>
      </c>
      <c r="I79" s="24">
        <f t="shared" si="4"/>
        <v>0</v>
      </c>
      <c r="J79" s="25">
        <f t="shared" si="5"/>
        <v>0</v>
      </c>
    </row>
    <row r="80" spans="1:10" ht="60" x14ac:dyDescent="0.25">
      <c r="A80" s="29" t="s">
        <v>8</v>
      </c>
      <c r="B80" s="22" t="s">
        <v>126</v>
      </c>
      <c r="C80" s="31" t="s">
        <v>121</v>
      </c>
      <c r="D80" s="31" t="s">
        <v>121</v>
      </c>
      <c r="E80" s="58" t="s">
        <v>25</v>
      </c>
      <c r="F80" s="41">
        <v>9.5</v>
      </c>
      <c r="G80" s="23">
        <f t="shared" si="3"/>
        <v>9.4999999999999998E-3</v>
      </c>
      <c r="H80" s="42">
        <v>8.4440000000000008</v>
      </c>
      <c r="I80" s="24">
        <f t="shared" si="4"/>
        <v>8.4440000000000001E-3</v>
      </c>
      <c r="J80" s="25">
        <f t="shared" si="5"/>
        <v>1.0559999999999996E-3</v>
      </c>
    </row>
    <row r="81" spans="1:10" ht="75" x14ac:dyDescent="0.25">
      <c r="A81" s="29" t="s">
        <v>8</v>
      </c>
      <c r="B81" s="22" t="s">
        <v>127</v>
      </c>
      <c r="C81" s="32" t="s">
        <v>623</v>
      </c>
      <c r="D81" s="32" t="s">
        <v>623</v>
      </c>
      <c r="E81" s="58" t="s">
        <v>25</v>
      </c>
      <c r="F81" s="41">
        <v>7</v>
      </c>
      <c r="G81" s="23">
        <f t="shared" si="3"/>
        <v>7.0000000000000001E-3</v>
      </c>
      <c r="H81" s="42">
        <v>6.7790000000000008</v>
      </c>
      <c r="I81" s="24">
        <f t="shared" si="4"/>
        <v>6.7790000000000012E-3</v>
      </c>
      <c r="J81" s="25">
        <f t="shared" si="5"/>
        <v>2.2099999999999898E-4</v>
      </c>
    </row>
    <row r="82" spans="1:10" ht="60" x14ac:dyDescent="0.25">
      <c r="A82" s="29" t="s">
        <v>8</v>
      </c>
      <c r="B82" s="26">
        <v>650147740</v>
      </c>
      <c r="C82" s="31" t="s">
        <v>123</v>
      </c>
      <c r="D82" s="31" t="s">
        <v>123</v>
      </c>
      <c r="E82" s="58" t="s">
        <v>25</v>
      </c>
      <c r="F82" s="41">
        <v>4.45</v>
      </c>
      <c r="G82" s="23">
        <f t="shared" si="3"/>
        <v>4.45E-3</v>
      </c>
      <c r="H82" s="42">
        <v>3.0149999999999997</v>
      </c>
      <c r="I82" s="24">
        <f t="shared" si="4"/>
        <v>3.0149999999999999E-3</v>
      </c>
      <c r="J82" s="25">
        <f t="shared" si="5"/>
        <v>1.4350000000000001E-3</v>
      </c>
    </row>
    <row r="83" spans="1:10" ht="60" x14ac:dyDescent="0.25">
      <c r="A83" s="29" t="s">
        <v>8</v>
      </c>
      <c r="B83" s="26">
        <v>650232618</v>
      </c>
      <c r="C83" s="31" t="s">
        <v>125</v>
      </c>
      <c r="D83" s="31" t="s">
        <v>125</v>
      </c>
      <c r="E83" s="58" t="s">
        <v>25</v>
      </c>
      <c r="F83" s="41">
        <v>3.2</v>
      </c>
      <c r="G83" s="23">
        <f t="shared" si="3"/>
        <v>3.2000000000000002E-3</v>
      </c>
      <c r="H83" s="42">
        <v>2.6430000000000002</v>
      </c>
      <c r="I83" s="24">
        <f t="shared" si="4"/>
        <v>2.6430000000000004E-3</v>
      </c>
      <c r="J83" s="25">
        <f t="shared" si="5"/>
        <v>5.5699999999999977E-4</v>
      </c>
    </row>
    <row r="84" spans="1:10" ht="60" x14ac:dyDescent="0.25">
      <c r="A84" s="29" t="s">
        <v>8</v>
      </c>
      <c r="B84" s="22" t="s">
        <v>131</v>
      </c>
      <c r="C84" s="31" t="s">
        <v>624</v>
      </c>
      <c r="D84" s="31" t="s">
        <v>624</v>
      </c>
      <c r="E84" s="58" t="s">
        <v>25</v>
      </c>
      <c r="F84" s="41">
        <v>3.9</v>
      </c>
      <c r="G84" s="23">
        <f t="shared" si="3"/>
        <v>3.8999999999999998E-3</v>
      </c>
      <c r="H84" s="42">
        <v>2.6670000000000003</v>
      </c>
      <c r="I84" s="24">
        <f t="shared" si="4"/>
        <v>2.6670000000000001E-3</v>
      </c>
      <c r="J84" s="25">
        <f t="shared" si="5"/>
        <v>1.2329999999999997E-3</v>
      </c>
    </row>
    <row r="85" spans="1:10" ht="60" x14ac:dyDescent="0.25">
      <c r="A85" s="29" t="s">
        <v>8</v>
      </c>
      <c r="B85" s="22" t="s">
        <v>133</v>
      </c>
      <c r="C85" s="31" t="s">
        <v>128</v>
      </c>
      <c r="D85" s="31" t="s">
        <v>128</v>
      </c>
      <c r="E85" s="58" t="s">
        <v>25</v>
      </c>
      <c r="F85" s="41">
        <v>1.4</v>
      </c>
      <c r="G85" s="23">
        <f t="shared" si="3"/>
        <v>1.4E-3</v>
      </c>
      <c r="H85" s="42">
        <v>1.1690000000000003</v>
      </c>
      <c r="I85" s="24">
        <f t="shared" si="4"/>
        <v>1.1690000000000003E-3</v>
      </c>
      <c r="J85" s="25">
        <f t="shared" si="5"/>
        <v>2.3099999999999965E-4</v>
      </c>
    </row>
    <row r="86" spans="1:10" ht="75" x14ac:dyDescent="0.25">
      <c r="A86" s="29" t="s">
        <v>8</v>
      </c>
      <c r="B86" s="22">
        <v>650148142</v>
      </c>
      <c r="C86" s="31" t="s">
        <v>129</v>
      </c>
      <c r="D86" s="31" t="s">
        <v>129</v>
      </c>
      <c r="E86" s="58" t="s">
        <v>25</v>
      </c>
      <c r="F86" s="41">
        <v>6</v>
      </c>
      <c r="G86" s="23">
        <f t="shared" si="3"/>
        <v>6.0000000000000001E-3</v>
      </c>
      <c r="H86" s="42">
        <v>1.8410000000000002</v>
      </c>
      <c r="I86" s="24">
        <f t="shared" si="4"/>
        <v>1.8410000000000002E-3</v>
      </c>
      <c r="J86" s="25">
        <f t="shared" si="5"/>
        <v>4.1589999999999995E-3</v>
      </c>
    </row>
    <row r="87" spans="1:10" ht="75" x14ac:dyDescent="0.25">
      <c r="A87" s="29" t="s">
        <v>8</v>
      </c>
      <c r="B87" s="22" t="s">
        <v>135</v>
      </c>
      <c r="C87" s="31" t="s">
        <v>130</v>
      </c>
      <c r="D87" s="31" t="s">
        <v>130</v>
      </c>
      <c r="E87" s="58" t="s">
        <v>25</v>
      </c>
      <c r="F87" s="41">
        <v>10</v>
      </c>
      <c r="G87" s="23">
        <f t="shared" si="3"/>
        <v>0.01</v>
      </c>
      <c r="H87" s="42">
        <v>8.9199999999999982</v>
      </c>
      <c r="I87" s="24">
        <f t="shared" si="4"/>
        <v>8.9199999999999974E-3</v>
      </c>
      <c r="J87" s="25">
        <f t="shared" si="5"/>
        <v>1.0800000000000028E-3</v>
      </c>
    </row>
    <row r="88" spans="1:10" ht="60" x14ac:dyDescent="0.25">
      <c r="A88" s="29" t="s">
        <v>8</v>
      </c>
      <c r="B88" s="22" t="s">
        <v>137</v>
      </c>
      <c r="C88" s="31" t="s">
        <v>132</v>
      </c>
      <c r="D88" s="31" t="s">
        <v>132</v>
      </c>
      <c r="E88" s="58" t="s">
        <v>25</v>
      </c>
      <c r="F88" s="41">
        <v>3.1</v>
      </c>
      <c r="G88" s="23">
        <f t="shared" si="3"/>
        <v>3.0999999999999999E-3</v>
      </c>
      <c r="H88" s="42">
        <v>3.1</v>
      </c>
      <c r="I88" s="24">
        <f t="shared" si="4"/>
        <v>3.0999999999999999E-3</v>
      </c>
      <c r="J88" s="25">
        <f t="shared" si="5"/>
        <v>0</v>
      </c>
    </row>
    <row r="89" spans="1:10" ht="60" x14ac:dyDescent="0.25">
      <c r="A89" s="29" t="s">
        <v>8</v>
      </c>
      <c r="B89" s="22" t="s">
        <v>139</v>
      </c>
      <c r="C89" s="31" t="s">
        <v>625</v>
      </c>
      <c r="D89" s="31" t="s">
        <v>625</v>
      </c>
      <c r="E89" s="58" t="s">
        <v>25</v>
      </c>
      <c r="F89" s="41">
        <v>5.2</v>
      </c>
      <c r="G89" s="23">
        <f t="shared" si="3"/>
        <v>5.1999999999999998E-3</v>
      </c>
      <c r="H89" s="42">
        <v>4.51</v>
      </c>
      <c r="I89" s="24">
        <f t="shared" si="4"/>
        <v>4.5100000000000001E-3</v>
      </c>
      <c r="J89" s="25">
        <f t="shared" si="5"/>
        <v>6.8999999999999964E-4</v>
      </c>
    </row>
    <row r="90" spans="1:10" ht="75" x14ac:dyDescent="0.25">
      <c r="A90" s="29" t="s">
        <v>8</v>
      </c>
      <c r="B90" s="22" t="s">
        <v>140</v>
      </c>
      <c r="C90" s="32" t="s">
        <v>134</v>
      </c>
      <c r="D90" s="32" t="s">
        <v>134</v>
      </c>
      <c r="E90" s="73" t="s">
        <v>32</v>
      </c>
      <c r="F90" s="41">
        <v>15</v>
      </c>
      <c r="G90" s="23">
        <f t="shared" si="3"/>
        <v>1.4999999999999999E-2</v>
      </c>
      <c r="H90" s="42">
        <v>6.9909999999999997</v>
      </c>
      <c r="I90" s="24">
        <f t="shared" si="4"/>
        <v>6.9909999999999998E-3</v>
      </c>
      <c r="J90" s="25">
        <f t="shared" si="5"/>
        <v>8.0089999999999988E-3</v>
      </c>
    </row>
    <row r="91" spans="1:10" ht="75" x14ac:dyDescent="0.25">
      <c r="A91" s="29" t="s">
        <v>8</v>
      </c>
      <c r="B91" s="22" t="s">
        <v>142</v>
      </c>
      <c r="C91" s="32" t="s">
        <v>136</v>
      </c>
      <c r="D91" s="32" t="s">
        <v>136</v>
      </c>
      <c r="E91" s="73" t="s">
        <v>32</v>
      </c>
      <c r="F91" s="41">
        <v>12</v>
      </c>
      <c r="G91" s="23">
        <f t="shared" si="3"/>
        <v>1.2E-2</v>
      </c>
      <c r="H91" s="42">
        <v>9.8019999999999996</v>
      </c>
      <c r="I91" s="24">
        <f t="shared" si="4"/>
        <v>9.8019999999999999E-3</v>
      </c>
      <c r="J91" s="25">
        <f t="shared" si="5"/>
        <v>2.1980000000000003E-3</v>
      </c>
    </row>
    <row r="92" spans="1:10" ht="75" x14ac:dyDescent="0.25">
      <c r="A92" s="29" t="s">
        <v>8</v>
      </c>
      <c r="B92" s="22" t="s">
        <v>144</v>
      </c>
      <c r="C92" s="32" t="s">
        <v>138</v>
      </c>
      <c r="D92" s="32" t="s">
        <v>138</v>
      </c>
      <c r="E92" s="73" t="s">
        <v>32</v>
      </c>
      <c r="F92" s="41">
        <v>26</v>
      </c>
      <c r="G92" s="23">
        <f t="shared" si="3"/>
        <v>2.5999999999999999E-2</v>
      </c>
      <c r="H92" s="42">
        <v>22.805000000000003</v>
      </c>
      <c r="I92" s="24">
        <f t="shared" si="4"/>
        <v>2.2805000000000002E-2</v>
      </c>
      <c r="J92" s="25">
        <f t="shared" si="5"/>
        <v>3.1949999999999965E-3</v>
      </c>
    </row>
    <row r="93" spans="1:10" ht="75" x14ac:dyDescent="0.25">
      <c r="A93" s="30" t="s">
        <v>8</v>
      </c>
      <c r="B93" s="22" t="s">
        <v>146</v>
      </c>
      <c r="C93" s="32" t="s">
        <v>626</v>
      </c>
      <c r="D93" s="32" t="s">
        <v>626</v>
      </c>
      <c r="E93" s="58" t="s">
        <v>25</v>
      </c>
      <c r="F93" s="41">
        <v>3.7</v>
      </c>
      <c r="G93" s="23">
        <f t="shared" si="3"/>
        <v>3.7000000000000002E-3</v>
      </c>
      <c r="H93" s="42">
        <v>2.4620000000000006</v>
      </c>
      <c r="I93" s="24">
        <f t="shared" si="4"/>
        <v>2.4620000000000006E-3</v>
      </c>
      <c r="J93" s="25">
        <f t="shared" si="5"/>
        <v>1.2379999999999995E-3</v>
      </c>
    </row>
    <row r="94" spans="1:10" ht="60" x14ac:dyDescent="0.25">
      <c r="A94" s="29" t="s">
        <v>8</v>
      </c>
      <c r="B94" s="22" t="s">
        <v>148</v>
      </c>
      <c r="C94" s="31" t="s">
        <v>141</v>
      </c>
      <c r="D94" s="31" t="s">
        <v>141</v>
      </c>
      <c r="E94" s="58" t="s">
        <v>25</v>
      </c>
      <c r="F94" s="41">
        <v>2</v>
      </c>
      <c r="G94" s="23">
        <f t="shared" si="3"/>
        <v>2E-3</v>
      </c>
      <c r="H94" s="42">
        <v>0.96000000000000041</v>
      </c>
      <c r="I94" s="24">
        <f t="shared" si="4"/>
        <v>9.6000000000000046E-4</v>
      </c>
      <c r="J94" s="25">
        <f t="shared" si="5"/>
        <v>1.0399999999999997E-3</v>
      </c>
    </row>
    <row r="95" spans="1:10" ht="60" x14ac:dyDescent="0.25">
      <c r="A95" s="29" t="s">
        <v>8</v>
      </c>
      <c r="B95" s="22" t="s">
        <v>150</v>
      </c>
      <c r="C95" s="31" t="s">
        <v>143</v>
      </c>
      <c r="D95" s="31" t="s">
        <v>143</v>
      </c>
      <c r="E95" s="58" t="s">
        <v>25</v>
      </c>
      <c r="F95" s="41">
        <v>1.5</v>
      </c>
      <c r="G95" s="23">
        <f t="shared" si="3"/>
        <v>1.5E-3</v>
      </c>
      <c r="H95" s="42">
        <v>1.2940000000000003</v>
      </c>
      <c r="I95" s="24">
        <f t="shared" si="4"/>
        <v>1.2940000000000002E-3</v>
      </c>
      <c r="J95" s="25">
        <f t="shared" si="5"/>
        <v>2.059999999999998E-4</v>
      </c>
    </row>
    <row r="96" spans="1:10" ht="60" x14ac:dyDescent="0.25">
      <c r="A96" s="29" t="s">
        <v>8</v>
      </c>
      <c r="B96" s="22" t="s">
        <v>152</v>
      </c>
      <c r="C96" s="31" t="s">
        <v>145</v>
      </c>
      <c r="D96" s="31" t="s">
        <v>145</v>
      </c>
      <c r="E96" s="58" t="s">
        <v>25</v>
      </c>
      <c r="F96" s="41">
        <v>2.5</v>
      </c>
      <c r="G96" s="23">
        <f t="shared" si="3"/>
        <v>2.5000000000000001E-3</v>
      </c>
      <c r="H96" s="42">
        <v>2.3599999999999994</v>
      </c>
      <c r="I96" s="24">
        <f t="shared" si="4"/>
        <v>2.3599999999999993E-3</v>
      </c>
      <c r="J96" s="25">
        <f t="shared" si="5"/>
        <v>1.400000000000008E-4</v>
      </c>
    </row>
    <row r="97" spans="1:10" ht="60" x14ac:dyDescent="0.25">
      <c r="A97" s="29" t="s">
        <v>8</v>
      </c>
      <c r="B97" s="22" t="s">
        <v>153</v>
      </c>
      <c r="C97" s="31" t="s">
        <v>147</v>
      </c>
      <c r="D97" s="31" t="s">
        <v>147</v>
      </c>
      <c r="E97" s="58" t="s">
        <v>25</v>
      </c>
      <c r="F97" s="41">
        <v>1.8</v>
      </c>
      <c r="G97" s="23">
        <f t="shared" si="3"/>
        <v>1.8E-3</v>
      </c>
      <c r="H97" s="42">
        <v>1.5130000000000001</v>
      </c>
      <c r="I97" s="24">
        <f t="shared" si="4"/>
        <v>1.513E-3</v>
      </c>
      <c r="J97" s="25">
        <f t="shared" si="5"/>
        <v>2.8699999999999993E-4</v>
      </c>
    </row>
    <row r="98" spans="1:10" ht="45" x14ac:dyDescent="0.25">
      <c r="A98" s="29" t="s">
        <v>8</v>
      </c>
      <c r="B98" s="22" t="s">
        <v>155</v>
      </c>
      <c r="C98" s="31" t="s">
        <v>149</v>
      </c>
      <c r="D98" s="31" t="s">
        <v>149</v>
      </c>
      <c r="E98" s="58" t="s">
        <v>25</v>
      </c>
      <c r="F98" s="41">
        <v>7</v>
      </c>
      <c r="G98" s="23">
        <f t="shared" si="3"/>
        <v>7.0000000000000001E-3</v>
      </c>
      <c r="H98" s="42">
        <v>6.8749999999999991</v>
      </c>
      <c r="I98" s="24">
        <f t="shared" si="4"/>
        <v>6.8749999999999992E-3</v>
      </c>
      <c r="J98" s="25">
        <f t="shared" si="5"/>
        <v>1.2500000000000098E-4</v>
      </c>
    </row>
    <row r="99" spans="1:10" ht="60" x14ac:dyDescent="0.25">
      <c r="A99" s="29" t="s">
        <v>8</v>
      </c>
      <c r="B99" s="22" t="s">
        <v>157</v>
      </c>
      <c r="C99" s="31" t="s">
        <v>151</v>
      </c>
      <c r="D99" s="31" t="s">
        <v>151</v>
      </c>
      <c r="E99" s="58" t="s">
        <v>25</v>
      </c>
      <c r="F99" s="41">
        <v>2</v>
      </c>
      <c r="G99" s="23">
        <f t="shared" si="3"/>
        <v>2E-3</v>
      </c>
      <c r="H99" s="42">
        <v>1.2120000000000002</v>
      </c>
      <c r="I99" s="24">
        <f t="shared" si="4"/>
        <v>1.2120000000000002E-3</v>
      </c>
      <c r="J99" s="25">
        <f t="shared" si="5"/>
        <v>7.8799999999999986E-4</v>
      </c>
    </row>
    <row r="100" spans="1:10" ht="90" x14ac:dyDescent="0.25">
      <c r="A100" s="29" t="s">
        <v>8</v>
      </c>
      <c r="B100" s="22" t="s">
        <v>159</v>
      </c>
      <c r="C100" s="32" t="s">
        <v>627</v>
      </c>
      <c r="D100" s="32" t="s">
        <v>627</v>
      </c>
      <c r="E100" s="58" t="s">
        <v>25</v>
      </c>
      <c r="F100" s="41">
        <v>3.5</v>
      </c>
      <c r="G100" s="23">
        <f t="shared" si="3"/>
        <v>3.5000000000000001E-3</v>
      </c>
      <c r="H100" s="42">
        <v>2.9390000000000009</v>
      </c>
      <c r="I100" s="24">
        <f t="shared" si="4"/>
        <v>2.9390000000000011E-3</v>
      </c>
      <c r="J100" s="25">
        <f t="shared" si="5"/>
        <v>5.60999999999999E-4</v>
      </c>
    </row>
    <row r="101" spans="1:10" ht="60" x14ac:dyDescent="0.25">
      <c r="A101" s="30" t="s">
        <v>8</v>
      </c>
      <c r="B101" s="22" t="s">
        <v>161</v>
      </c>
      <c r="C101" s="32" t="s">
        <v>628</v>
      </c>
      <c r="D101" s="32" t="s">
        <v>628</v>
      </c>
      <c r="E101" s="58" t="s">
        <v>25</v>
      </c>
      <c r="F101" s="59">
        <v>6.1980000000000004</v>
      </c>
      <c r="G101" s="23">
        <f t="shared" si="3"/>
        <v>6.1980000000000004E-3</v>
      </c>
      <c r="H101" s="42">
        <v>0</v>
      </c>
      <c r="I101" s="24">
        <f t="shared" si="4"/>
        <v>0</v>
      </c>
      <c r="J101" s="25">
        <f t="shared" si="5"/>
        <v>6.1980000000000004E-3</v>
      </c>
    </row>
    <row r="102" spans="1:10" ht="45" x14ac:dyDescent="0.25">
      <c r="A102" s="29" t="s">
        <v>8</v>
      </c>
      <c r="B102" s="22" t="s">
        <v>163</v>
      </c>
      <c r="C102" s="31" t="s">
        <v>154</v>
      </c>
      <c r="D102" s="31" t="s">
        <v>154</v>
      </c>
      <c r="E102" s="58" t="s">
        <v>25</v>
      </c>
      <c r="F102" s="41">
        <v>1.5</v>
      </c>
      <c r="G102" s="23">
        <f t="shared" si="3"/>
        <v>1.5E-3</v>
      </c>
      <c r="H102" s="42">
        <v>1.1370000000000002</v>
      </c>
      <c r="I102" s="24">
        <f t="shared" si="4"/>
        <v>1.1370000000000002E-3</v>
      </c>
      <c r="J102" s="25">
        <f t="shared" si="5"/>
        <v>3.6299999999999982E-4</v>
      </c>
    </row>
    <row r="103" spans="1:10" ht="60" x14ac:dyDescent="0.25">
      <c r="A103" s="29" t="s">
        <v>8</v>
      </c>
      <c r="B103" s="22" t="s">
        <v>165</v>
      </c>
      <c r="C103" s="31" t="s">
        <v>156</v>
      </c>
      <c r="D103" s="31" t="s">
        <v>156</v>
      </c>
      <c r="E103" s="58" t="s">
        <v>25</v>
      </c>
      <c r="F103" s="41">
        <v>7</v>
      </c>
      <c r="G103" s="23">
        <f t="shared" si="3"/>
        <v>7.0000000000000001E-3</v>
      </c>
      <c r="H103" s="42">
        <v>5.6320000000000006</v>
      </c>
      <c r="I103" s="24">
        <f t="shared" si="4"/>
        <v>5.6320000000000007E-3</v>
      </c>
      <c r="J103" s="25">
        <f t="shared" si="5"/>
        <v>1.3679999999999994E-3</v>
      </c>
    </row>
    <row r="104" spans="1:10" ht="75" x14ac:dyDescent="0.25">
      <c r="A104" s="29" t="s">
        <v>8</v>
      </c>
      <c r="B104" s="22" t="s">
        <v>167</v>
      </c>
      <c r="C104" s="31" t="s">
        <v>158</v>
      </c>
      <c r="D104" s="31" t="s">
        <v>158</v>
      </c>
      <c r="E104" s="58" t="s">
        <v>25</v>
      </c>
      <c r="F104" s="41">
        <v>2.9</v>
      </c>
      <c r="G104" s="23">
        <f t="shared" si="3"/>
        <v>2.8999999999999998E-3</v>
      </c>
      <c r="H104" s="42">
        <v>2.7300000000000004</v>
      </c>
      <c r="I104" s="24">
        <f t="shared" si="4"/>
        <v>2.7300000000000002E-3</v>
      </c>
      <c r="J104" s="25">
        <f t="shared" si="5"/>
        <v>1.6999999999999958E-4</v>
      </c>
    </row>
    <row r="105" spans="1:10" ht="105" x14ac:dyDescent="0.25">
      <c r="A105" s="29" t="s">
        <v>8</v>
      </c>
      <c r="B105" s="22" t="s">
        <v>168</v>
      </c>
      <c r="C105" s="32" t="s">
        <v>586</v>
      </c>
      <c r="D105" s="32" t="s">
        <v>586</v>
      </c>
      <c r="E105" s="58" t="s">
        <v>14</v>
      </c>
      <c r="F105" s="41">
        <v>440</v>
      </c>
      <c r="G105" s="23">
        <f t="shared" si="3"/>
        <v>0.44</v>
      </c>
      <c r="H105" s="42">
        <v>174.66600000000003</v>
      </c>
      <c r="I105" s="24">
        <f t="shared" si="4"/>
        <v>0.17466600000000002</v>
      </c>
      <c r="J105" s="25">
        <f t="shared" si="5"/>
        <v>0.26533399999999996</v>
      </c>
    </row>
    <row r="106" spans="1:10" ht="75" x14ac:dyDescent="0.25">
      <c r="A106" s="29" t="s">
        <v>8</v>
      </c>
      <c r="B106" s="22" t="s">
        <v>169</v>
      </c>
      <c r="C106" s="31" t="s">
        <v>160</v>
      </c>
      <c r="D106" s="31" t="s">
        <v>160</v>
      </c>
      <c r="E106" s="58" t="s">
        <v>21</v>
      </c>
      <c r="F106" s="41">
        <v>0.5</v>
      </c>
      <c r="G106" s="23">
        <f t="shared" si="3"/>
        <v>5.0000000000000001E-4</v>
      </c>
      <c r="H106" s="42">
        <v>0.30800000000000016</v>
      </c>
      <c r="I106" s="24">
        <f t="shared" si="4"/>
        <v>3.0800000000000017E-4</v>
      </c>
      <c r="J106" s="25">
        <f t="shared" si="5"/>
        <v>1.9199999999999984E-4</v>
      </c>
    </row>
    <row r="107" spans="1:10" ht="60" x14ac:dyDescent="0.25">
      <c r="A107" s="29" t="s">
        <v>8</v>
      </c>
      <c r="B107" s="22" t="s">
        <v>171</v>
      </c>
      <c r="C107" s="31" t="s">
        <v>162</v>
      </c>
      <c r="D107" s="31" t="s">
        <v>162</v>
      </c>
      <c r="E107" s="58" t="s">
        <v>21</v>
      </c>
      <c r="F107" s="41">
        <v>1</v>
      </c>
      <c r="G107" s="23">
        <f t="shared" si="3"/>
        <v>1E-3</v>
      </c>
      <c r="H107" s="42">
        <v>0.32400000000000012</v>
      </c>
      <c r="I107" s="24">
        <f t="shared" si="4"/>
        <v>3.2400000000000012E-4</v>
      </c>
      <c r="J107" s="25">
        <f t="shared" si="5"/>
        <v>6.7599999999999995E-4</v>
      </c>
    </row>
    <row r="108" spans="1:10" ht="60" x14ac:dyDescent="0.25">
      <c r="A108" s="29" t="s">
        <v>8</v>
      </c>
      <c r="B108" s="22" t="s">
        <v>173</v>
      </c>
      <c r="C108" s="31" t="s">
        <v>164</v>
      </c>
      <c r="D108" s="31" t="s">
        <v>164</v>
      </c>
      <c r="E108" s="58" t="s">
        <v>25</v>
      </c>
      <c r="F108" s="41">
        <v>3.2</v>
      </c>
      <c r="G108" s="23">
        <f t="shared" si="3"/>
        <v>3.2000000000000002E-3</v>
      </c>
      <c r="H108" s="42">
        <v>2.9510000000000005</v>
      </c>
      <c r="I108" s="24">
        <f t="shared" si="4"/>
        <v>2.9510000000000005E-3</v>
      </c>
      <c r="J108" s="25">
        <f t="shared" si="5"/>
        <v>2.4899999999999966E-4</v>
      </c>
    </row>
    <row r="109" spans="1:10" ht="60" x14ac:dyDescent="0.25">
      <c r="A109" s="29" t="s">
        <v>8</v>
      </c>
      <c r="B109" s="22" t="s">
        <v>175</v>
      </c>
      <c r="C109" s="31" t="s">
        <v>166</v>
      </c>
      <c r="D109" s="31" t="s">
        <v>166</v>
      </c>
      <c r="E109" s="58" t="s">
        <v>25</v>
      </c>
      <c r="F109" s="41">
        <v>4.2</v>
      </c>
      <c r="G109" s="23">
        <f t="shared" si="3"/>
        <v>4.2000000000000006E-3</v>
      </c>
      <c r="H109" s="42">
        <v>3.8570000000000002</v>
      </c>
      <c r="I109" s="24">
        <f t="shared" si="4"/>
        <v>3.8570000000000002E-3</v>
      </c>
      <c r="J109" s="25">
        <f t="shared" si="5"/>
        <v>3.4300000000000042E-4</v>
      </c>
    </row>
    <row r="110" spans="1:10" ht="60" x14ac:dyDescent="0.25">
      <c r="A110" s="29" t="s">
        <v>8</v>
      </c>
      <c r="B110" s="22" t="s">
        <v>177</v>
      </c>
      <c r="C110" s="31" t="s">
        <v>629</v>
      </c>
      <c r="D110" s="31" t="s">
        <v>629</v>
      </c>
      <c r="E110" s="58" t="s">
        <v>25</v>
      </c>
      <c r="F110" s="41">
        <v>13</v>
      </c>
      <c r="G110" s="23">
        <f t="shared" si="3"/>
        <v>1.2999999999999999E-2</v>
      </c>
      <c r="H110" s="42">
        <v>11.532000000000002</v>
      </c>
      <c r="I110" s="24">
        <f t="shared" si="4"/>
        <v>1.1532000000000002E-2</v>
      </c>
      <c r="J110" s="25">
        <f t="shared" si="5"/>
        <v>1.4679999999999971E-3</v>
      </c>
    </row>
    <row r="111" spans="1:10" ht="75" x14ac:dyDescent="0.25">
      <c r="A111" s="29" t="s">
        <v>8</v>
      </c>
      <c r="B111" s="22" t="s">
        <v>179</v>
      </c>
      <c r="C111" s="32" t="s">
        <v>630</v>
      </c>
      <c r="D111" s="32" t="s">
        <v>630</v>
      </c>
      <c r="E111" s="73" t="s">
        <v>32</v>
      </c>
      <c r="F111" s="41">
        <v>40</v>
      </c>
      <c r="G111" s="23">
        <f t="shared" si="3"/>
        <v>0.04</v>
      </c>
      <c r="H111" s="42">
        <v>38.991</v>
      </c>
      <c r="I111" s="24">
        <f t="shared" si="4"/>
        <v>3.8990999999999998E-2</v>
      </c>
      <c r="J111" s="25">
        <f t="shared" si="5"/>
        <v>1.009000000000003E-3</v>
      </c>
    </row>
    <row r="112" spans="1:10" ht="45" x14ac:dyDescent="0.25">
      <c r="A112" s="29" t="s">
        <v>8</v>
      </c>
      <c r="B112" s="22" t="s">
        <v>181</v>
      </c>
      <c r="C112" s="31" t="s">
        <v>170</v>
      </c>
      <c r="D112" s="31" t="s">
        <v>170</v>
      </c>
      <c r="E112" s="58" t="s">
        <v>25</v>
      </c>
      <c r="F112" s="41">
        <v>7.5</v>
      </c>
      <c r="G112" s="23">
        <f t="shared" si="3"/>
        <v>7.4999999999999997E-3</v>
      </c>
      <c r="H112" s="42">
        <v>6.9300000000000024</v>
      </c>
      <c r="I112" s="24">
        <f t="shared" si="4"/>
        <v>6.9300000000000021E-3</v>
      </c>
      <c r="J112" s="25">
        <f t="shared" si="5"/>
        <v>5.6999999999999759E-4</v>
      </c>
    </row>
    <row r="113" spans="1:10" ht="60" x14ac:dyDescent="0.25">
      <c r="A113" s="29" t="s">
        <v>8</v>
      </c>
      <c r="B113" s="22" t="s">
        <v>183</v>
      </c>
      <c r="C113" s="32" t="s">
        <v>172</v>
      </c>
      <c r="D113" s="32" t="s">
        <v>172</v>
      </c>
      <c r="E113" s="73" t="s">
        <v>32</v>
      </c>
      <c r="F113" s="41">
        <v>16.5</v>
      </c>
      <c r="G113" s="23">
        <f t="shared" si="3"/>
        <v>1.6500000000000001E-2</v>
      </c>
      <c r="H113" s="42">
        <v>14.332999999999998</v>
      </c>
      <c r="I113" s="24">
        <f t="shared" si="4"/>
        <v>1.4332999999999999E-2</v>
      </c>
      <c r="J113" s="25">
        <f t="shared" si="5"/>
        <v>2.1670000000000023E-3</v>
      </c>
    </row>
    <row r="114" spans="1:10" ht="60" x14ac:dyDescent="0.25">
      <c r="A114" s="29" t="s">
        <v>8</v>
      </c>
      <c r="B114" s="22" t="s">
        <v>185</v>
      </c>
      <c r="C114" s="32" t="s">
        <v>174</v>
      </c>
      <c r="D114" s="32" t="s">
        <v>174</v>
      </c>
      <c r="E114" s="58" t="s">
        <v>25</v>
      </c>
      <c r="F114" s="41">
        <v>9.6</v>
      </c>
      <c r="G114" s="23">
        <f t="shared" si="3"/>
        <v>9.5999999999999992E-3</v>
      </c>
      <c r="H114" s="42">
        <v>4.8919999999999995</v>
      </c>
      <c r="I114" s="24">
        <f t="shared" si="4"/>
        <v>4.8919999999999996E-3</v>
      </c>
      <c r="J114" s="25">
        <f t="shared" si="5"/>
        <v>4.7079999999999995E-3</v>
      </c>
    </row>
    <row r="115" spans="1:10" ht="60" x14ac:dyDescent="0.25">
      <c r="A115" s="29" t="s">
        <v>8</v>
      </c>
      <c r="B115" s="22" t="s">
        <v>187</v>
      </c>
      <c r="C115" s="31" t="s">
        <v>176</v>
      </c>
      <c r="D115" s="31" t="s">
        <v>176</v>
      </c>
      <c r="E115" s="58" t="s">
        <v>25</v>
      </c>
      <c r="F115" s="41">
        <v>4.4000000000000004</v>
      </c>
      <c r="G115" s="23">
        <f t="shared" si="3"/>
        <v>4.4000000000000003E-3</v>
      </c>
      <c r="H115" s="42">
        <v>2.6880000000000006</v>
      </c>
      <c r="I115" s="24">
        <f t="shared" si="4"/>
        <v>2.6880000000000007E-3</v>
      </c>
      <c r="J115" s="25">
        <f t="shared" si="5"/>
        <v>1.7119999999999995E-3</v>
      </c>
    </row>
    <row r="116" spans="1:10" ht="45" x14ac:dyDescent="0.25">
      <c r="A116" s="29" t="s">
        <v>8</v>
      </c>
      <c r="B116" s="22" t="s">
        <v>189</v>
      </c>
      <c r="C116" s="31" t="s">
        <v>178</v>
      </c>
      <c r="D116" s="31" t="s">
        <v>178</v>
      </c>
      <c r="E116" s="58" t="s">
        <v>25</v>
      </c>
      <c r="F116" s="41">
        <v>1.3</v>
      </c>
      <c r="G116" s="23">
        <f t="shared" si="3"/>
        <v>1.2999999999999999E-3</v>
      </c>
      <c r="H116" s="42">
        <v>1.0290000000000001</v>
      </c>
      <c r="I116" s="24">
        <f t="shared" si="4"/>
        <v>1.0290000000000002E-3</v>
      </c>
      <c r="J116" s="25">
        <f t="shared" si="5"/>
        <v>2.7099999999999976E-4</v>
      </c>
    </row>
    <row r="117" spans="1:10" ht="60" x14ac:dyDescent="0.25">
      <c r="A117" s="29" t="s">
        <v>8</v>
      </c>
      <c r="B117" s="22" t="s">
        <v>191</v>
      </c>
      <c r="C117" s="32" t="s">
        <v>180</v>
      </c>
      <c r="D117" s="32" t="s">
        <v>180</v>
      </c>
      <c r="E117" s="73" t="s">
        <v>32</v>
      </c>
      <c r="F117" s="41">
        <v>14</v>
      </c>
      <c r="G117" s="23">
        <f t="shared" si="3"/>
        <v>1.4E-2</v>
      </c>
      <c r="H117" s="42">
        <v>10.722999999999997</v>
      </c>
      <c r="I117" s="24">
        <f t="shared" si="4"/>
        <v>1.0722999999999996E-2</v>
      </c>
      <c r="J117" s="25">
        <f t="shared" si="5"/>
        <v>3.2770000000000039E-3</v>
      </c>
    </row>
    <row r="118" spans="1:10" ht="60" x14ac:dyDescent="0.25">
      <c r="A118" s="30" t="s">
        <v>8</v>
      </c>
      <c r="B118" s="22" t="s">
        <v>193</v>
      </c>
      <c r="C118" s="32" t="s">
        <v>598</v>
      </c>
      <c r="D118" s="32" t="s">
        <v>598</v>
      </c>
      <c r="E118" s="58" t="s">
        <v>25</v>
      </c>
      <c r="F118" s="59">
        <v>2</v>
      </c>
      <c r="G118" s="23">
        <f t="shared" si="3"/>
        <v>2E-3</v>
      </c>
      <c r="H118" s="42">
        <v>1.5250000000000008</v>
      </c>
      <c r="I118" s="24">
        <f t="shared" si="4"/>
        <v>1.5250000000000007E-3</v>
      </c>
      <c r="J118" s="25">
        <f t="shared" si="5"/>
        <v>4.7499999999999929E-4</v>
      </c>
    </row>
    <row r="119" spans="1:10" ht="75" x14ac:dyDescent="0.25">
      <c r="A119" s="29" t="s">
        <v>8</v>
      </c>
      <c r="B119" s="22" t="s">
        <v>195</v>
      </c>
      <c r="C119" s="32" t="s">
        <v>182</v>
      </c>
      <c r="D119" s="32" t="s">
        <v>182</v>
      </c>
      <c r="E119" s="73" t="s">
        <v>32</v>
      </c>
      <c r="F119" s="41">
        <v>28</v>
      </c>
      <c r="G119" s="23">
        <f t="shared" si="3"/>
        <v>2.8000000000000001E-2</v>
      </c>
      <c r="H119" s="42">
        <v>19.704000000000001</v>
      </c>
      <c r="I119" s="24">
        <f t="shared" si="4"/>
        <v>1.9703999999999999E-2</v>
      </c>
      <c r="J119" s="25">
        <f t="shared" si="5"/>
        <v>8.2960000000000013E-3</v>
      </c>
    </row>
    <row r="120" spans="1:10" ht="75" x14ac:dyDescent="0.25">
      <c r="A120" s="29" t="s">
        <v>8</v>
      </c>
      <c r="B120" s="21" t="s">
        <v>196</v>
      </c>
      <c r="C120" s="31" t="s">
        <v>184</v>
      </c>
      <c r="D120" s="31" t="s">
        <v>184</v>
      </c>
      <c r="E120" s="58" t="s">
        <v>25</v>
      </c>
      <c r="F120" s="41">
        <v>5</v>
      </c>
      <c r="G120" s="23">
        <f t="shared" si="3"/>
        <v>5.0000000000000001E-3</v>
      </c>
      <c r="H120" s="42">
        <v>4.919999999999999</v>
      </c>
      <c r="I120" s="24">
        <f t="shared" si="4"/>
        <v>4.919999999999999E-3</v>
      </c>
      <c r="J120" s="25">
        <f t="shared" si="5"/>
        <v>8.0000000000001077E-5</v>
      </c>
    </row>
    <row r="121" spans="1:10" ht="60" x14ac:dyDescent="0.25">
      <c r="A121" s="30" t="s">
        <v>8</v>
      </c>
      <c r="B121" s="22" t="s">
        <v>197</v>
      </c>
      <c r="C121" s="32" t="s">
        <v>186</v>
      </c>
      <c r="D121" s="32" t="s">
        <v>186</v>
      </c>
      <c r="E121" s="73" t="s">
        <v>32</v>
      </c>
      <c r="F121" s="41">
        <v>90</v>
      </c>
      <c r="G121" s="23">
        <f t="shared" si="3"/>
        <v>0.09</v>
      </c>
      <c r="H121" s="42">
        <v>82.858999999999995</v>
      </c>
      <c r="I121" s="24">
        <f t="shared" si="4"/>
        <v>8.2858999999999988E-2</v>
      </c>
      <c r="J121" s="25">
        <f t="shared" si="5"/>
        <v>7.1410000000000085E-3</v>
      </c>
    </row>
    <row r="122" spans="1:10" ht="75" x14ac:dyDescent="0.25">
      <c r="A122" s="29" t="s">
        <v>8</v>
      </c>
      <c r="B122" s="22" t="s">
        <v>199</v>
      </c>
      <c r="C122" s="32" t="s">
        <v>188</v>
      </c>
      <c r="D122" s="32" t="s">
        <v>188</v>
      </c>
      <c r="E122" s="73" t="s">
        <v>32</v>
      </c>
      <c r="F122" s="41">
        <v>50.508000000000003</v>
      </c>
      <c r="G122" s="23">
        <f t="shared" si="3"/>
        <v>5.0508000000000004E-2</v>
      </c>
      <c r="H122" s="42">
        <v>36.800999999999988</v>
      </c>
      <c r="I122" s="24">
        <f t="shared" si="4"/>
        <v>3.6800999999999987E-2</v>
      </c>
      <c r="J122" s="25">
        <f t="shared" si="5"/>
        <v>1.3707000000000018E-2</v>
      </c>
    </row>
    <row r="123" spans="1:10" ht="45" x14ac:dyDescent="0.25">
      <c r="A123" s="29" t="s">
        <v>8</v>
      </c>
      <c r="B123" s="22" t="s">
        <v>201</v>
      </c>
      <c r="C123" s="32" t="s">
        <v>190</v>
      </c>
      <c r="D123" s="32" t="s">
        <v>190</v>
      </c>
      <c r="E123" s="73" t="s">
        <v>32</v>
      </c>
      <c r="F123" s="41">
        <v>35</v>
      </c>
      <c r="G123" s="23">
        <f t="shared" si="3"/>
        <v>3.5000000000000003E-2</v>
      </c>
      <c r="H123" s="42">
        <v>30.003999999999998</v>
      </c>
      <c r="I123" s="24">
        <f t="shared" si="4"/>
        <v>3.0003999999999999E-2</v>
      </c>
      <c r="J123" s="25">
        <f t="shared" si="5"/>
        <v>4.9960000000000039E-3</v>
      </c>
    </row>
    <row r="124" spans="1:10" ht="60" x14ac:dyDescent="0.25">
      <c r="A124" s="29" t="s">
        <v>8</v>
      </c>
      <c r="B124" s="27" t="s">
        <v>203</v>
      </c>
      <c r="C124" s="31" t="s">
        <v>192</v>
      </c>
      <c r="D124" s="31" t="s">
        <v>192</v>
      </c>
      <c r="E124" s="58" t="s">
        <v>25</v>
      </c>
      <c r="F124" s="41">
        <v>2.4</v>
      </c>
      <c r="G124" s="23">
        <f t="shared" si="3"/>
        <v>2.3999999999999998E-3</v>
      </c>
      <c r="H124" s="42">
        <v>1.1539999999999999</v>
      </c>
      <c r="I124" s="24">
        <f t="shared" si="4"/>
        <v>1.1539999999999999E-3</v>
      </c>
      <c r="J124" s="25">
        <f t="shared" si="5"/>
        <v>1.2459999999999999E-3</v>
      </c>
    </row>
    <row r="125" spans="1:10" ht="60" x14ac:dyDescent="0.25">
      <c r="A125" s="29" t="s">
        <v>8</v>
      </c>
      <c r="B125" s="27" t="s">
        <v>204</v>
      </c>
      <c r="C125" s="31" t="s">
        <v>631</v>
      </c>
      <c r="D125" s="31" t="s">
        <v>631</v>
      </c>
      <c r="E125" s="58" t="s">
        <v>25</v>
      </c>
      <c r="F125" s="59">
        <v>3</v>
      </c>
      <c r="G125" s="23">
        <f t="shared" si="3"/>
        <v>3.0000000000000001E-3</v>
      </c>
      <c r="H125" s="42">
        <v>0</v>
      </c>
      <c r="I125" s="24">
        <f t="shared" si="4"/>
        <v>0</v>
      </c>
      <c r="J125" s="25">
        <f t="shared" si="5"/>
        <v>3.0000000000000001E-3</v>
      </c>
    </row>
    <row r="126" spans="1:10" ht="60" x14ac:dyDescent="0.25">
      <c r="A126" s="29" t="s">
        <v>8</v>
      </c>
      <c r="B126" s="22" t="s">
        <v>206</v>
      </c>
      <c r="C126" s="32" t="s">
        <v>194</v>
      </c>
      <c r="D126" s="32" t="s">
        <v>194</v>
      </c>
      <c r="E126" s="73" t="s">
        <v>32</v>
      </c>
      <c r="F126" s="41">
        <v>40</v>
      </c>
      <c r="G126" s="23">
        <f t="shared" si="3"/>
        <v>0.04</v>
      </c>
      <c r="H126" s="42">
        <v>32.728000000000002</v>
      </c>
      <c r="I126" s="24">
        <f t="shared" si="4"/>
        <v>3.2728E-2</v>
      </c>
      <c r="J126" s="25">
        <f t="shared" si="5"/>
        <v>7.2720000000000007E-3</v>
      </c>
    </row>
    <row r="127" spans="1:10" ht="60" x14ac:dyDescent="0.25">
      <c r="A127" s="29" t="s">
        <v>8</v>
      </c>
      <c r="B127" s="22">
        <v>650170804</v>
      </c>
      <c r="C127" s="32" t="s">
        <v>632</v>
      </c>
      <c r="D127" s="32" t="s">
        <v>632</v>
      </c>
      <c r="E127" s="73" t="s">
        <v>32</v>
      </c>
      <c r="F127" s="41">
        <v>56</v>
      </c>
      <c r="G127" s="23">
        <f t="shared" si="3"/>
        <v>5.6000000000000001E-2</v>
      </c>
      <c r="H127" s="42">
        <v>34.616999999999997</v>
      </c>
      <c r="I127" s="24">
        <f t="shared" si="4"/>
        <v>3.4616999999999995E-2</v>
      </c>
      <c r="J127" s="25">
        <f t="shared" si="5"/>
        <v>2.1383000000000006E-2</v>
      </c>
    </row>
    <row r="128" spans="1:10" ht="60" x14ac:dyDescent="0.25">
      <c r="A128" s="29" t="s">
        <v>8</v>
      </c>
      <c r="B128" s="27" t="s">
        <v>209</v>
      </c>
      <c r="C128" s="31" t="s">
        <v>633</v>
      </c>
      <c r="D128" s="31" t="s">
        <v>633</v>
      </c>
      <c r="E128" s="73" t="s">
        <v>32</v>
      </c>
      <c r="F128" s="41">
        <v>100</v>
      </c>
      <c r="G128" s="23">
        <f t="shared" si="3"/>
        <v>0.1</v>
      </c>
      <c r="H128" s="42">
        <v>69.854000000000013</v>
      </c>
      <c r="I128" s="24">
        <f t="shared" si="4"/>
        <v>6.9854000000000013E-2</v>
      </c>
      <c r="J128" s="25">
        <f t="shared" si="5"/>
        <v>3.0145999999999992E-2</v>
      </c>
    </row>
    <row r="129" spans="1:10" ht="45" x14ac:dyDescent="0.25">
      <c r="A129" s="29" t="s">
        <v>8</v>
      </c>
      <c r="B129" s="22" t="s">
        <v>211</v>
      </c>
      <c r="C129" s="31" t="s">
        <v>634</v>
      </c>
      <c r="D129" s="31" t="s">
        <v>634</v>
      </c>
      <c r="E129" s="58" t="s">
        <v>25</v>
      </c>
      <c r="F129" s="41">
        <v>7.5</v>
      </c>
      <c r="G129" s="23">
        <f t="shared" si="3"/>
        <v>7.4999999999999997E-3</v>
      </c>
      <c r="H129" s="42">
        <v>5.4320000000000004</v>
      </c>
      <c r="I129" s="24">
        <f t="shared" si="4"/>
        <v>5.4320000000000002E-3</v>
      </c>
      <c r="J129" s="25">
        <f t="shared" si="5"/>
        <v>2.0679999999999995E-3</v>
      </c>
    </row>
    <row r="130" spans="1:10" ht="60" x14ac:dyDescent="0.25">
      <c r="A130" s="29" t="s">
        <v>8</v>
      </c>
      <c r="B130" s="22" t="s">
        <v>213</v>
      </c>
      <c r="C130" s="57" t="s">
        <v>198</v>
      </c>
      <c r="D130" s="57" t="s">
        <v>198</v>
      </c>
      <c r="E130" s="58" t="s">
        <v>13</v>
      </c>
      <c r="F130" s="41">
        <v>4200</v>
      </c>
      <c r="G130" s="23">
        <f t="shared" si="3"/>
        <v>4.2</v>
      </c>
      <c r="H130" s="42">
        <v>3871.9530000000004</v>
      </c>
      <c r="I130" s="24">
        <f t="shared" si="4"/>
        <v>3.8719530000000004</v>
      </c>
      <c r="J130" s="25">
        <f t="shared" si="5"/>
        <v>0.32804699999999976</v>
      </c>
    </row>
    <row r="131" spans="1:10" ht="75" x14ac:dyDescent="0.25">
      <c r="A131" s="29" t="s">
        <v>8</v>
      </c>
      <c r="B131" s="22" t="s">
        <v>214</v>
      </c>
      <c r="C131" s="56" t="s">
        <v>200</v>
      </c>
      <c r="D131" s="56" t="s">
        <v>200</v>
      </c>
      <c r="E131" s="73" t="s">
        <v>14</v>
      </c>
      <c r="F131" s="41">
        <v>200</v>
      </c>
      <c r="G131" s="23">
        <f t="shared" si="3"/>
        <v>0.2</v>
      </c>
      <c r="H131" s="42">
        <v>121.33000000000001</v>
      </c>
      <c r="I131" s="24">
        <f t="shared" si="4"/>
        <v>0.12133000000000001</v>
      </c>
      <c r="J131" s="25">
        <f t="shared" si="5"/>
        <v>7.8670000000000004E-2</v>
      </c>
    </row>
    <row r="132" spans="1:10" ht="90" x14ac:dyDescent="0.25">
      <c r="A132" s="29" t="s">
        <v>8</v>
      </c>
      <c r="B132" s="22" t="s">
        <v>216</v>
      </c>
      <c r="C132" s="56" t="s">
        <v>202</v>
      </c>
      <c r="D132" s="56" t="s">
        <v>202</v>
      </c>
      <c r="E132" s="73" t="s">
        <v>13</v>
      </c>
      <c r="F132" s="41">
        <v>1700</v>
      </c>
      <c r="G132" s="23">
        <f t="shared" si="3"/>
        <v>1.7</v>
      </c>
      <c r="H132" s="42">
        <v>1146.7879999999998</v>
      </c>
      <c r="I132" s="24">
        <f t="shared" si="4"/>
        <v>1.1467879999999997</v>
      </c>
      <c r="J132" s="25">
        <f t="shared" si="5"/>
        <v>0.55321200000000026</v>
      </c>
    </row>
    <row r="133" spans="1:10" ht="75" x14ac:dyDescent="0.25">
      <c r="A133" s="29" t="s">
        <v>8</v>
      </c>
      <c r="B133" s="22"/>
      <c r="C133" s="57" t="s">
        <v>635</v>
      </c>
      <c r="D133" s="57" t="s">
        <v>635</v>
      </c>
      <c r="E133" s="58" t="s">
        <v>25</v>
      </c>
      <c r="F133" s="41">
        <v>11</v>
      </c>
      <c r="G133" s="23">
        <f t="shared" si="3"/>
        <v>1.0999999999999999E-2</v>
      </c>
      <c r="H133" s="42">
        <v>8.0850000000000009</v>
      </c>
      <c r="I133" s="24">
        <f t="shared" si="4"/>
        <v>8.0850000000000002E-3</v>
      </c>
      <c r="J133" s="25">
        <f t="shared" si="5"/>
        <v>2.9149999999999992E-3</v>
      </c>
    </row>
    <row r="134" spans="1:10" ht="90" x14ac:dyDescent="0.25">
      <c r="A134" s="29" t="s">
        <v>8</v>
      </c>
      <c r="B134" s="22"/>
      <c r="C134" s="57" t="s">
        <v>205</v>
      </c>
      <c r="D134" s="57" t="s">
        <v>205</v>
      </c>
      <c r="E134" s="73" t="s">
        <v>32</v>
      </c>
      <c r="F134" s="41">
        <v>16</v>
      </c>
      <c r="G134" s="23">
        <f t="shared" si="3"/>
        <v>1.6E-2</v>
      </c>
      <c r="H134" s="42">
        <v>11.155000000000001</v>
      </c>
      <c r="I134" s="24">
        <f t="shared" si="4"/>
        <v>1.1155000000000002E-2</v>
      </c>
      <c r="J134" s="25">
        <f t="shared" si="5"/>
        <v>4.8449999999999986E-3</v>
      </c>
    </row>
    <row r="135" spans="1:10" ht="60" x14ac:dyDescent="0.25">
      <c r="A135" s="29" t="s">
        <v>8</v>
      </c>
      <c r="B135" s="22" t="s">
        <v>217</v>
      </c>
      <c r="C135" s="56" t="s">
        <v>207</v>
      </c>
      <c r="D135" s="56" t="s">
        <v>207</v>
      </c>
      <c r="E135" s="73" t="s">
        <v>14</v>
      </c>
      <c r="F135" s="41">
        <v>760</v>
      </c>
      <c r="G135" s="23">
        <f t="shared" si="3"/>
        <v>0.76</v>
      </c>
      <c r="H135" s="42">
        <v>451.03799999999995</v>
      </c>
      <c r="I135" s="24">
        <f t="shared" si="4"/>
        <v>0.45103799999999994</v>
      </c>
      <c r="J135" s="25">
        <f t="shared" si="5"/>
        <v>0.30896200000000007</v>
      </c>
    </row>
    <row r="136" spans="1:10" ht="75" x14ac:dyDescent="0.25">
      <c r="A136" s="29" t="s">
        <v>8</v>
      </c>
      <c r="B136" s="22" t="s">
        <v>219</v>
      </c>
      <c r="C136" s="57" t="s">
        <v>208</v>
      </c>
      <c r="D136" s="57" t="s">
        <v>208</v>
      </c>
      <c r="E136" s="73" t="s">
        <v>14</v>
      </c>
      <c r="F136" s="41">
        <v>300</v>
      </c>
      <c r="G136" s="23">
        <f t="shared" si="3"/>
        <v>0.3</v>
      </c>
      <c r="H136" s="42">
        <v>189.31100000000001</v>
      </c>
      <c r="I136" s="24">
        <f t="shared" si="4"/>
        <v>0.18931100000000001</v>
      </c>
      <c r="J136" s="25">
        <f t="shared" si="5"/>
        <v>0.11068899999999998</v>
      </c>
    </row>
    <row r="137" spans="1:10" ht="90" x14ac:dyDescent="0.25">
      <c r="A137" s="29" t="s">
        <v>8</v>
      </c>
      <c r="B137" s="22" t="s">
        <v>221</v>
      </c>
      <c r="C137" s="57" t="s">
        <v>210</v>
      </c>
      <c r="D137" s="57" t="s">
        <v>210</v>
      </c>
      <c r="E137" s="73" t="s">
        <v>32</v>
      </c>
      <c r="F137" s="41">
        <v>90</v>
      </c>
      <c r="G137" s="23">
        <f t="shared" si="3"/>
        <v>0.09</v>
      </c>
      <c r="H137" s="42">
        <v>48.308999999999997</v>
      </c>
      <c r="I137" s="24">
        <f t="shared" si="4"/>
        <v>4.8308999999999998E-2</v>
      </c>
      <c r="J137" s="25">
        <f t="shared" si="5"/>
        <v>4.1690999999999999E-2</v>
      </c>
    </row>
    <row r="138" spans="1:10" ht="75" x14ac:dyDescent="0.25">
      <c r="A138" s="29" t="s">
        <v>8</v>
      </c>
      <c r="B138" s="22" t="s">
        <v>223</v>
      </c>
      <c r="C138" s="57" t="s">
        <v>212</v>
      </c>
      <c r="D138" s="57" t="s">
        <v>212</v>
      </c>
      <c r="E138" s="73" t="s">
        <v>14</v>
      </c>
      <c r="F138" s="41">
        <v>160</v>
      </c>
      <c r="G138" s="23">
        <f t="shared" si="3"/>
        <v>0.16</v>
      </c>
      <c r="H138" s="42">
        <v>107.497</v>
      </c>
      <c r="I138" s="24">
        <f t="shared" si="4"/>
        <v>0.107497</v>
      </c>
      <c r="J138" s="25">
        <f t="shared" si="5"/>
        <v>5.2503000000000008E-2</v>
      </c>
    </row>
    <row r="139" spans="1:10" ht="60" x14ac:dyDescent="0.25">
      <c r="A139" s="29" t="s">
        <v>8</v>
      </c>
      <c r="B139" s="22" t="s">
        <v>225</v>
      </c>
      <c r="C139" s="57" t="s">
        <v>599</v>
      </c>
      <c r="D139" s="57" t="s">
        <v>599</v>
      </c>
      <c r="E139" s="73" t="s">
        <v>25</v>
      </c>
      <c r="F139" s="59">
        <v>3.2</v>
      </c>
      <c r="G139" s="23">
        <f t="shared" si="3"/>
        <v>3.2000000000000002E-3</v>
      </c>
      <c r="H139" s="42">
        <v>0.222</v>
      </c>
      <c r="I139" s="24">
        <f t="shared" si="4"/>
        <v>2.22E-4</v>
      </c>
      <c r="J139" s="25">
        <f t="shared" si="5"/>
        <v>2.9780000000000002E-3</v>
      </c>
    </row>
    <row r="140" spans="1:10" ht="75" x14ac:dyDescent="0.25">
      <c r="A140" s="29" t="s">
        <v>8</v>
      </c>
      <c r="B140" s="22">
        <v>650164435</v>
      </c>
      <c r="C140" s="56" t="s">
        <v>636</v>
      </c>
      <c r="D140" s="56" t="s">
        <v>636</v>
      </c>
      <c r="E140" s="73" t="s">
        <v>14</v>
      </c>
      <c r="F140" s="59">
        <v>123</v>
      </c>
      <c r="G140" s="23">
        <f t="shared" ref="G140:G203" si="6">F140/1000</f>
        <v>0.123</v>
      </c>
      <c r="H140" s="42">
        <v>110.46800000000002</v>
      </c>
      <c r="I140" s="24">
        <f t="shared" si="4"/>
        <v>0.11046800000000002</v>
      </c>
      <c r="J140" s="25">
        <f t="shared" si="5"/>
        <v>1.2531999999999974E-2</v>
      </c>
    </row>
    <row r="141" spans="1:10" ht="75" x14ac:dyDescent="0.25">
      <c r="A141" s="29" t="s">
        <v>8</v>
      </c>
      <c r="B141" s="22" t="s">
        <v>228</v>
      </c>
      <c r="C141" s="56" t="s">
        <v>215</v>
      </c>
      <c r="D141" s="56" t="s">
        <v>215</v>
      </c>
      <c r="E141" s="73" t="s">
        <v>14</v>
      </c>
      <c r="F141" s="41">
        <v>270</v>
      </c>
      <c r="G141" s="23">
        <f t="shared" si="6"/>
        <v>0.27</v>
      </c>
      <c r="H141" s="42">
        <v>242.93800000000005</v>
      </c>
      <c r="I141" s="24">
        <f t="shared" ref="I141:I204" si="7">H141/1000</f>
        <v>0.24293800000000004</v>
      </c>
      <c r="J141" s="25">
        <f t="shared" ref="J141:J204" si="8">G141-I141</f>
        <v>2.7061999999999975E-2</v>
      </c>
    </row>
    <row r="142" spans="1:10" ht="105" x14ac:dyDescent="0.25">
      <c r="A142" s="29" t="s">
        <v>8</v>
      </c>
      <c r="B142" s="22" t="s">
        <v>230</v>
      </c>
      <c r="C142" s="56" t="s">
        <v>637</v>
      </c>
      <c r="D142" s="56" t="s">
        <v>637</v>
      </c>
      <c r="E142" s="73" t="s">
        <v>14</v>
      </c>
      <c r="F142" s="41">
        <v>160</v>
      </c>
      <c r="G142" s="23">
        <f t="shared" si="6"/>
        <v>0.16</v>
      </c>
      <c r="H142" s="42">
        <v>103.08899999999998</v>
      </c>
      <c r="I142" s="24">
        <f t="shared" si="7"/>
        <v>0.10308899999999999</v>
      </c>
      <c r="J142" s="25">
        <f t="shared" si="8"/>
        <v>5.6911000000000017E-2</v>
      </c>
    </row>
    <row r="143" spans="1:10" ht="75" x14ac:dyDescent="0.25">
      <c r="A143" s="29" t="s">
        <v>8</v>
      </c>
      <c r="B143" s="22" t="s">
        <v>231</v>
      </c>
      <c r="C143" s="33" t="s">
        <v>638</v>
      </c>
      <c r="D143" s="33" t="s">
        <v>638</v>
      </c>
      <c r="E143" s="73" t="s">
        <v>32</v>
      </c>
      <c r="F143" s="41">
        <v>110</v>
      </c>
      <c r="G143" s="23">
        <f t="shared" si="6"/>
        <v>0.11</v>
      </c>
      <c r="H143" s="42">
        <v>83.02800000000002</v>
      </c>
      <c r="I143" s="24">
        <f t="shared" si="7"/>
        <v>8.3028000000000018E-2</v>
      </c>
      <c r="J143" s="25">
        <f t="shared" si="8"/>
        <v>2.6971999999999982E-2</v>
      </c>
    </row>
    <row r="144" spans="1:10" ht="75" x14ac:dyDescent="0.25">
      <c r="A144" s="29" t="s">
        <v>8</v>
      </c>
      <c r="B144" s="22" t="s">
        <v>232</v>
      </c>
      <c r="C144" s="34" t="s">
        <v>639</v>
      </c>
      <c r="D144" s="34" t="s">
        <v>639</v>
      </c>
      <c r="E144" s="73" t="s">
        <v>14</v>
      </c>
      <c r="F144" s="41">
        <v>250</v>
      </c>
      <c r="G144" s="23">
        <f t="shared" si="6"/>
        <v>0.25</v>
      </c>
      <c r="H144" s="42">
        <v>225.35499999999999</v>
      </c>
      <c r="I144" s="24">
        <f t="shared" si="7"/>
        <v>0.225355</v>
      </c>
      <c r="J144" s="25">
        <f t="shared" si="8"/>
        <v>2.4645E-2</v>
      </c>
    </row>
    <row r="145" spans="1:10" ht="90" x14ac:dyDescent="0.25">
      <c r="A145" s="29" t="s">
        <v>8</v>
      </c>
      <c r="B145" s="22"/>
      <c r="C145" s="31" t="s">
        <v>218</v>
      </c>
      <c r="D145" s="31" t="s">
        <v>218</v>
      </c>
      <c r="E145" s="73" t="s">
        <v>14</v>
      </c>
      <c r="F145" s="41">
        <v>150</v>
      </c>
      <c r="G145" s="23">
        <f t="shared" si="6"/>
        <v>0.15</v>
      </c>
      <c r="H145" s="42">
        <v>90.356999999999999</v>
      </c>
      <c r="I145" s="24">
        <f t="shared" si="7"/>
        <v>9.0356999999999993E-2</v>
      </c>
      <c r="J145" s="25">
        <f t="shared" si="8"/>
        <v>5.9643000000000002E-2</v>
      </c>
    </row>
    <row r="146" spans="1:10" ht="90" x14ac:dyDescent="0.25">
      <c r="A146" s="29" t="s">
        <v>8</v>
      </c>
      <c r="B146" s="22" t="s">
        <v>235</v>
      </c>
      <c r="C146" s="56" t="s">
        <v>220</v>
      </c>
      <c r="D146" s="56" t="s">
        <v>220</v>
      </c>
      <c r="E146" s="73" t="s">
        <v>32</v>
      </c>
      <c r="F146" s="41">
        <v>87.1</v>
      </c>
      <c r="G146" s="23">
        <f t="shared" si="6"/>
        <v>8.7099999999999997E-2</v>
      </c>
      <c r="H146" s="42">
        <v>79.183000000000007</v>
      </c>
      <c r="I146" s="24">
        <f t="shared" si="7"/>
        <v>7.9183000000000003E-2</v>
      </c>
      <c r="J146" s="25">
        <f t="shared" si="8"/>
        <v>7.9169999999999935E-3</v>
      </c>
    </row>
    <row r="147" spans="1:10" ht="60" x14ac:dyDescent="0.25">
      <c r="A147" s="29" t="s">
        <v>8</v>
      </c>
      <c r="B147" s="22" t="s">
        <v>236</v>
      </c>
      <c r="C147" s="56" t="s">
        <v>222</v>
      </c>
      <c r="D147" s="56" t="s">
        <v>222</v>
      </c>
      <c r="E147" s="73" t="s">
        <v>14</v>
      </c>
      <c r="F147" s="41">
        <v>715.3</v>
      </c>
      <c r="G147" s="23">
        <f t="shared" si="6"/>
        <v>0.71529999999999994</v>
      </c>
      <c r="H147" s="42">
        <v>583.76100000000008</v>
      </c>
      <c r="I147" s="24">
        <f t="shared" si="7"/>
        <v>0.58376100000000009</v>
      </c>
      <c r="J147" s="25">
        <f t="shared" si="8"/>
        <v>0.13153899999999985</v>
      </c>
    </row>
    <row r="148" spans="1:10" ht="60" x14ac:dyDescent="0.25">
      <c r="A148" s="69" t="s">
        <v>8</v>
      </c>
      <c r="B148" s="22" t="s">
        <v>238</v>
      </c>
      <c r="C148" s="56" t="s">
        <v>224</v>
      </c>
      <c r="D148" s="56" t="s">
        <v>224</v>
      </c>
      <c r="E148" s="73" t="s">
        <v>14</v>
      </c>
      <c r="F148" s="41">
        <v>118</v>
      </c>
      <c r="G148" s="23">
        <f t="shared" si="6"/>
        <v>0.11799999999999999</v>
      </c>
      <c r="H148" s="42">
        <v>116.82200000000009</v>
      </c>
      <c r="I148" s="24">
        <f t="shared" si="7"/>
        <v>0.11682200000000009</v>
      </c>
      <c r="J148" s="25">
        <f t="shared" si="8"/>
        <v>1.1779999999999013E-3</v>
      </c>
    </row>
    <row r="149" spans="1:10" ht="75" x14ac:dyDescent="0.25">
      <c r="A149" s="29" t="s">
        <v>8</v>
      </c>
      <c r="B149" s="22" t="s">
        <v>240</v>
      </c>
      <c r="C149" s="31" t="s">
        <v>226</v>
      </c>
      <c r="D149" s="31" t="s">
        <v>226</v>
      </c>
      <c r="E149" s="58" t="s">
        <v>21</v>
      </c>
      <c r="F149" s="41">
        <v>1</v>
      </c>
      <c r="G149" s="23">
        <f t="shared" si="6"/>
        <v>1E-3</v>
      </c>
      <c r="H149" s="42">
        <v>0.67400000000000038</v>
      </c>
      <c r="I149" s="24">
        <f t="shared" si="7"/>
        <v>6.7400000000000034E-4</v>
      </c>
      <c r="J149" s="25">
        <f t="shared" si="8"/>
        <v>3.2599999999999968E-4</v>
      </c>
    </row>
    <row r="150" spans="1:10" ht="75" x14ac:dyDescent="0.25">
      <c r="A150" s="70" t="s">
        <v>8</v>
      </c>
      <c r="B150" s="22" t="s">
        <v>242</v>
      </c>
      <c r="C150" s="31" t="s">
        <v>227</v>
      </c>
      <c r="D150" s="31" t="s">
        <v>227</v>
      </c>
      <c r="E150" s="58" t="s">
        <v>25</v>
      </c>
      <c r="F150" s="41">
        <v>3</v>
      </c>
      <c r="G150" s="23">
        <f t="shared" si="6"/>
        <v>3.0000000000000001E-3</v>
      </c>
      <c r="H150" s="42">
        <v>2.6530000000000009</v>
      </c>
      <c r="I150" s="24">
        <f t="shared" si="7"/>
        <v>2.6530000000000008E-3</v>
      </c>
      <c r="J150" s="25">
        <f t="shared" si="8"/>
        <v>3.4699999999999922E-4</v>
      </c>
    </row>
    <row r="151" spans="1:10" ht="75" x14ac:dyDescent="0.25">
      <c r="A151" s="69" t="s">
        <v>8</v>
      </c>
      <c r="B151" s="22" t="s">
        <v>244</v>
      </c>
      <c r="C151" s="31" t="s">
        <v>229</v>
      </c>
      <c r="D151" s="31" t="s">
        <v>229</v>
      </c>
      <c r="E151" s="58" t="s">
        <v>25</v>
      </c>
      <c r="F151" s="41">
        <v>4.5</v>
      </c>
      <c r="G151" s="23">
        <f t="shared" si="6"/>
        <v>4.4999999999999997E-3</v>
      </c>
      <c r="H151" s="42">
        <v>3.8820000000000001</v>
      </c>
      <c r="I151" s="24">
        <f t="shared" si="7"/>
        <v>3.882E-3</v>
      </c>
      <c r="J151" s="25">
        <f t="shared" si="8"/>
        <v>6.1799999999999963E-4</v>
      </c>
    </row>
    <row r="152" spans="1:10" ht="90" x14ac:dyDescent="0.25">
      <c r="A152" s="29" t="s">
        <v>8</v>
      </c>
      <c r="B152" s="22" t="s">
        <v>246</v>
      </c>
      <c r="C152" s="31" t="s">
        <v>640</v>
      </c>
      <c r="D152" s="31" t="s">
        <v>640</v>
      </c>
      <c r="E152" s="58" t="s">
        <v>21</v>
      </c>
      <c r="F152" s="41">
        <v>0.2</v>
      </c>
      <c r="G152" s="23">
        <f t="shared" si="6"/>
        <v>2.0000000000000001E-4</v>
      </c>
      <c r="H152" s="42">
        <v>0.12400000000000004</v>
      </c>
      <c r="I152" s="24">
        <f t="shared" si="7"/>
        <v>1.2400000000000003E-4</v>
      </c>
      <c r="J152" s="25">
        <f t="shared" si="8"/>
        <v>7.5999999999999977E-5</v>
      </c>
    </row>
    <row r="153" spans="1:10" ht="75" x14ac:dyDescent="0.25">
      <c r="A153" s="70" t="s">
        <v>8</v>
      </c>
      <c r="B153" s="22" t="s">
        <v>248</v>
      </c>
      <c r="C153" s="34" t="s">
        <v>641</v>
      </c>
      <c r="D153" s="34" t="s">
        <v>641</v>
      </c>
      <c r="E153" s="58" t="s">
        <v>25</v>
      </c>
      <c r="F153" s="41">
        <v>9.4</v>
      </c>
      <c r="G153" s="23">
        <f t="shared" si="6"/>
        <v>9.4000000000000004E-3</v>
      </c>
      <c r="H153" s="42">
        <v>8.4459999999999997</v>
      </c>
      <c r="I153" s="24">
        <f t="shared" si="7"/>
        <v>8.4460000000000004E-3</v>
      </c>
      <c r="J153" s="25">
        <f t="shared" si="8"/>
        <v>9.5399999999999999E-4</v>
      </c>
    </row>
    <row r="154" spans="1:10" ht="105" x14ac:dyDescent="0.25">
      <c r="A154" s="29" t="s">
        <v>8</v>
      </c>
      <c r="B154" s="22" t="s">
        <v>250</v>
      </c>
      <c r="C154" s="32" t="s">
        <v>233</v>
      </c>
      <c r="D154" s="32" t="s">
        <v>233</v>
      </c>
      <c r="E154" s="73" t="s">
        <v>32</v>
      </c>
      <c r="F154" s="41">
        <v>19</v>
      </c>
      <c r="G154" s="23">
        <f t="shared" si="6"/>
        <v>1.9E-2</v>
      </c>
      <c r="H154" s="42">
        <v>12.367000000000001</v>
      </c>
      <c r="I154" s="24">
        <f t="shared" si="7"/>
        <v>1.2367000000000001E-2</v>
      </c>
      <c r="J154" s="25">
        <f t="shared" si="8"/>
        <v>6.6329999999999983E-3</v>
      </c>
    </row>
    <row r="155" spans="1:10" ht="105" x14ac:dyDescent="0.25">
      <c r="A155" s="29" t="s">
        <v>8</v>
      </c>
      <c r="B155" s="22" t="s">
        <v>252</v>
      </c>
      <c r="C155" s="32" t="s">
        <v>642</v>
      </c>
      <c r="D155" s="32" t="s">
        <v>642</v>
      </c>
      <c r="E155" s="73" t="s">
        <v>32</v>
      </c>
      <c r="F155" s="59">
        <v>24.45</v>
      </c>
      <c r="G155" s="23">
        <f t="shared" si="6"/>
        <v>2.445E-2</v>
      </c>
      <c r="H155" s="42">
        <v>23.602</v>
      </c>
      <c r="I155" s="24">
        <f t="shared" si="7"/>
        <v>2.3602000000000001E-2</v>
      </c>
      <c r="J155" s="25">
        <f t="shared" si="8"/>
        <v>8.4799999999999806E-4</v>
      </c>
    </row>
    <row r="156" spans="1:10" ht="60" x14ac:dyDescent="0.25">
      <c r="A156" s="30" t="s">
        <v>234</v>
      </c>
      <c r="B156" s="21" t="s">
        <v>254</v>
      </c>
      <c r="C156" s="31" t="s">
        <v>643</v>
      </c>
      <c r="D156" s="31" t="s">
        <v>643</v>
      </c>
      <c r="E156" s="73" t="s">
        <v>14</v>
      </c>
      <c r="F156" s="41">
        <v>320</v>
      </c>
      <c r="G156" s="23">
        <f t="shared" si="6"/>
        <v>0.32</v>
      </c>
      <c r="H156" s="42">
        <v>194.137</v>
      </c>
      <c r="I156" s="24">
        <f t="shared" si="7"/>
        <v>0.194137</v>
      </c>
      <c r="J156" s="25">
        <f t="shared" si="8"/>
        <v>0.125863</v>
      </c>
    </row>
    <row r="157" spans="1:10" ht="45" x14ac:dyDescent="0.25">
      <c r="A157" s="30" t="s">
        <v>234</v>
      </c>
      <c r="B157" s="22" t="s">
        <v>255</v>
      </c>
      <c r="C157" s="31" t="s">
        <v>237</v>
      </c>
      <c r="D157" s="31" t="s">
        <v>237</v>
      </c>
      <c r="E157" s="73" t="s">
        <v>32</v>
      </c>
      <c r="F157" s="41">
        <v>38</v>
      </c>
      <c r="G157" s="23">
        <f t="shared" si="6"/>
        <v>3.7999999999999999E-2</v>
      </c>
      <c r="H157" s="42">
        <v>34.048999999999999</v>
      </c>
      <c r="I157" s="24">
        <f t="shared" si="7"/>
        <v>3.4049000000000003E-2</v>
      </c>
      <c r="J157" s="25">
        <f t="shared" si="8"/>
        <v>3.9509999999999962E-3</v>
      </c>
    </row>
    <row r="158" spans="1:10" ht="75" x14ac:dyDescent="0.25">
      <c r="A158" s="30" t="s">
        <v>234</v>
      </c>
      <c r="B158" s="22"/>
      <c r="C158" s="31" t="s">
        <v>239</v>
      </c>
      <c r="D158" s="31" t="s">
        <v>239</v>
      </c>
      <c r="E158" s="73" t="s">
        <v>32</v>
      </c>
      <c r="F158" s="41">
        <v>14</v>
      </c>
      <c r="G158" s="23">
        <f t="shared" si="6"/>
        <v>1.4E-2</v>
      </c>
      <c r="H158" s="42">
        <v>6.8079999999999998</v>
      </c>
      <c r="I158" s="24">
        <f t="shared" si="7"/>
        <v>6.8079999999999998E-3</v>
      </c>
      <c r="J158" s="25">
        <f t="shared" si="8"/>
        <v>7.1920000000000005E-3</v>
      </c>
    </row>
    <row r="159" spans="1:10" ht="60" x14ac:dyDescent="0.25">
      <c r="A159" s="30" t="s">
        <v>234</v>
      </c>
      <c r="B159" s="22"/>
      <c r="C159" s="31" t="s">
        <v>241</v>
      </c>
      <c r="D159" s="31" t="s">
        <v>241</v>
      </c>
      <c r="E159" s="73" t="s">
        <v>14</v>
      </c>
      <c r="F159" s="41">
        <v>122</v>
      </c>
      <c r="G159" s="23">
        <f t="shared" si="6"/>
        <v>0.122</v>
      </c>
      <c r="H159" s="42">
        <v>109.57199999999999</v>
      </c>
      <c r="I159" s="24">
        <f t="shared" si="7"/>
        <v>0.10957199999999999</v>
      </c>
      <c r="J159" s="25">
        <f t="shared" si="8"/>
        <v>1.2428000000000008E-2</v>
      </c>
    </row>
    <row r="160" spans="1:10" ht="60" x14ac:dyDescent="0.25">
      <c r="A160" s="30" t="s">
        <v>234</v>
      </c>
      <c r="B160" s="22" t="s">
        <v>257</v>
      </c>
      <c r="C160" s="31" t="s">
        <v>243</v>
      </c>
      <c r="D160" s="31" t="s">
        <v>243</v>
      </c>
      <c r="E160" s="73" t="s">
        <v>14</v>
      </c>
      <c r="F160" s="41">
        <v>230</v>
      </c>
      <c r="G160" s="23">
        <f t="shared" si="6"/>
        <v>0.23</v>
      </c>
      <c r="H160" s="42">
        <v>158.809</v>
      </c>
      <c r="I160" s="24">
        <f t="shared" si="7"/>
        <v>0.15880900000000001</v>
      </c>
      <c r="J160" s="25">
        <f t="shared" si="8"/>
        <v>7.1191000000000004E-2</v>
      </c>
    </row>
    <row r="161" spans="1:10" ht="75" x14ac:dyDescent="0.25">
      <c r="A161" s="30" t="s">
        <v>234</v>
      </c>
      <c r="B161" s="22" t="s">
        <v>259</v>
      </c>
      <c r="C161" s="31" t="s">
        <v>245</v>
      </c>
      <c r="D161" s="31" t="s">
        <v>245</v>
      </c>
      <c r="E161" s="73" t="s">
        <v>14</v>
      </c>
      <c r="F161" s="41">
        <v>610</v>
      </c>
      <c r="G161" s="23">
        <f t="shared" si="6"/>
        <v>0.61</v>
      </c>
      <c r="H161" s="42">
        <v>576.4939999999998</v>
      </c>
      <c r="I161" s="24">
        <f t="shared" si="7"/>
        <v>0.57649399999999984</v>
      </c>
      <c r="J161" s="25">
        <f t="shared" si="8"/>
        <v>3.3506000000000147E-2</v>
      </c>
    </row>
    <row r="162" spans="1:10" ht="45" x14ac:dyDescent="0.25">
      <c r="A162" s="30" t="s">
        <v>234</v>
      </c>
      <c r="B162" s="22" t="s">
        <v>261</v>
      </c>
      <c r="C162" s="31" t="s">
        <v>247</v>
      </c>
      <c r="D162" s="31" t="s">
        <v>247</v>
      </c>
      <c r="E162" s="73" t="s">
        <v>32</v>
      </c>
      <c r="F162" s="41">
        <v>44</v>
      </c>
      <c r="G162" s="23">
        <f t="shared" si="6"/>
        <v>4.3999999999999997E-2</v>
      </c>
      <c r="H162" s="42">
        <v>23.503000000000004</v>
      </c>
      <c r="I162" s="24">
        <f t="shared" si="7"/>
        <v>2.3503000000000003E-2</v>
      </c>
      <c r="J162" s="25">
        <f t="shared" si="8"/>
        <v>2.0496999999999994E-2</v>
      </c>
    </row>
    <row r="163" spans="1:10" ht="45" x14ac:dyDescent="0.25">
      <c r="A163" s="30" t="s">
        <v>234</v>
      </c>
      <c r="B163" s="22" t="s">
        <v>263</v>
      </c>
      <c r="C163" s="31" t="s">
        <v>249</v>
      </c>
      <c r="D163" s="31" t="s">
        <v>249</v>
      </c>
      <c r="E163" s="73" t="s">
        <v>14</v>
      </c>
      <c r="F163" s="41">
        <v>200</v>
      </c>
      <c r="G163" s="23">
        <f t="shared" si="6"/>
        <v>0.2</v>
      </c>
      <c r="H163" s="42">
        <v>149.42199999999997</v>
      </c>
      <c r="I163" s="24">
        <f t="shared" si="7"/>
        <v>0.14942199999999997</v>
      </c>
      <c r="J163" s="25">
        <f t="shared" si="8"/>
        <v>5.057800000000004E-2</v>
      </c>
    </row>
    <row r="164" spans="1:10" ht="60" x14ac:dyDescent="0.25">
      <c r="A164" s="30" t="s">
        <v>234</v>
      </c>
      <c r="B164" s="22" t="s">
        <v>265</v>
      </c>
      <c r="C164" s="31" t="s">
        <v>251</v>
      </c>
      <c r="D164" s="31" t="s">
        <v>251</v>
      </c>
      <c r="E164" s="73" t="s">
        <v>25</v>
      </c>
      <c r="F164" s="41">
        <v>5</v>
      </c>
      <c r="G164" s="23">
        <f t="shared" si="6"/>
        <v>5.0000000000000001E-3</v>
      </c>
      <c r="H164" s="42">
        <v>3.797000000000001</v>
      </c>
      <c r="I164" s="24">
        <f t="shared" si="7"/>
        <v>3.7970000000000009E-3</v>
      </c>
      <c r="J164" s="25">
        <f t="shared" si="8"/>
        <v>1.2029999999999992E-3</v>
      </c>
    </row>
    <row r="165" spans="1:10" ht="60" x14ac:dyDescent="0.25">
      <c r="A165" s="30" t="s">
        <v>234</v>
      </c>
      <c r="B165" s="22" t="s">
        <v>266</v>
      </c>
      <c r="C165" s="31" t="s">
        <v>253</v>
      </c>
      <c r="D165" s="31" t="s">
        <v>253</v>
      </c>
      <c r="E165" s="73" t="s">
        <v>32</v>
      </c>
      <c r="F165" s="41">
        <v>81</v>
      </c>
      <c r="G165" s="23">
        <f t="shared" si="6"/>
        <v>8.1000000000000003E-2</v>
      </c>
      <c r="H165" s="42">
        <v>75.662000000000006</v>
      </c>
      <c r="I165" s="24">
        <f t="shared" si="7"/>
        <v>7.5662000000000007E-2</v>
      </c>
      <c r="J165" s="25">
        <f t="shared" si="8"/>
        <v>5.3379999999999955E-3</v>
      </c>
    </row>
    <row r="166" spans="1:10" ht="75" x14ac:dyDescent="0.25">
      <c r="A166" s="29" t="s">
        <v>8</v>
      </c>
      <c r="B166" s="22" t="s">
        <v>268</v>
      </c>
      <c r="C166" s="33" t="s">
        <v>644</v>
      </c>
      <c r="D166" s="33" t="s">
        <v>644</v>
      </c>
      <c r="E166" s="73" t="s">
        <v>25</v>
      </c>
      <c r="F166" s="41">
        <v>5</v>
      </c>
      <c r="G166" s="23">
        <f t="shared" si="6"/>
        <v>5.0000000000000001E-3</v>
      </c>
      <c r="H166" s="42">
        <v>5</v>
      </c>
      <c r="I166" s="24">
        <f t="shared" si="7"/>
        <v>5.0000000000000001E-3</v>
      </c>
      <c r="J166" s="25">
        <f t="shared" si="8"/>
        <v>0</v>
      </c>
    </row>
    <row r="167" spans="1:10" ht="60" x14ac:dyDescent="0.25">
      <c r="A167" s="29" t="s">
        <v>8</v>
      </c>
      <c r="B167" s="22" t="s">
        <v>270</v>
      </c>
      <c r="C167" s="32" t="s">
        <v>645</v>
      </c>
      <c r="D167" s="32" t="s">
        <v>645</v>
      </c>
      <c r="E167" s="73" t="s">
        <v>21</v>
      </c>
      <c r="F167" s="41">
        <v>0.3</v>
      </c>
      <c r="G167" s="23">
        <f t="shared" si="6"/>
        <v>2.9999999999999997E-4</v>
      </c>
      <c r="H167" s="42">
        <v>0.12200000000000005</v>
      </c>
      <c r="I167" s="24">
        <f t="shared" si="7"/>
        <v>1.2200000000000005E-4</v>
      </c>
      <c r="J167" s="25">
        <f t="shared" si="8"/>
        <v>1.7799999999999994E-4</v>
      </c>
    </row>
    <row r="168" spans="1:10" ht="45" x14ac:dyDescent="0.25">
      <c r="A168" s="29" t="s">
        <v>8</v>
      </c>
      <c r="B168" s="22" t="s">
        <v>272</v>
      </c>
      <c r="C168" s="32" t="s">
        <v>256</v>
      </c>
      <c r="D168" s="32" t="s">
        <v>256</v>
      </c>
      <c r="E168" s="73" t="s">
        <v>25</v>
      </c>
      <c r="F168" s="41">
        <v>2.5</v>
      </c>
      <c r="G168" s="23">
        <f t="shared" si="6"/>
        <v>2.5000000000000001E-3</v>
      </c>
      <c r="H168" s="42">
        <v>0.8300000000000004</v>
      </c>
      <c r="I168" s="24">
        <f t="shared" si="7"/>
        <v>8.3000000000000044E-4</v>
      </c>
      <c r="J168" s="25">
        <f t="shared" si="8"/>
        <v>1.6699999999999996E-3</v>
      </c>
    </row>
    <row r="169" spans="1:10" ht="75" x14ac:dyDescent="0.25">
      <c r="A169" s="29" t="s">
        <v>8</v>
      </c>
      <c r="B169" s="22" t="s">
        <v>274</v>
      </c>
      <c r="C169" s="32" t="s">
        <v>646</v>
      </c>
      <c r="D169" s="32" t="s">
        <v>646</v>
      </c>
      <c r="E169" s="73" t="s">
        <v>32</v>
      </c>
      <c r="F169" s="41">
        <v>24</v>
      </c>
      <c r="G169" s="23">
        <f t="shared" si="6"/>
        <v>2.4E-2</v>
      </c>
      <c r="H169" s="42">
        <v>18.568000000000005</v>
      </c>
      <c r="I169" s="24">
        <f t="shared" si="7"/>
        <v>1.8568000000000005E-2</v>
      </c>
      <c r="J169" s="25">
        <f t="shared" si="8"/>
        <v>5.4319999999999959E-3</v>
      </c>
    </row>
    <row r="170" spans="1:10" ht="45" x14ac:dyDescent="0.25">
      <c r="A170" s="29" t="s">
        <v>8</v>
      </c>
      <c r="B170" s="22" t="s">
        <v>275</v>
      </c>
      <c r="C170" s="32" t="s">
        <v>258</v>
      </c>
      <c r="D170" s="32" t="s">
        <v>258</v>
      </c>
      <c r="E170" s="73" t="s">
        <v>32</v>
      </c>
      <c r="F170" s="41">
        <v>28</v>
      </c>
      <c r="G170" s="23">
        <f t="shared" si="6"/>
        <v>2.8000000000000001E-2</v>
      </c>
      <c r="H170" s="42">
        <v>18.096</v>
      </c>
      <c r="I170" s="24">
        <f t="shared" si="7"/>
        <v>1.8096000000000001E-2</v>
      </c>
      <c r="J170" s="25">
        <f t="shared" si="8"/>
        <v>9.9039999999999996E-3</v>
      </c>
    </row>
    <row r="171" spans="1:10" ht="45" x14ac:dyDescent="0.25">
      <c r="A171" s="29" t="s">
        <v>8</v>
      </c>
      <c r="B171" s="22" t="s">
        <v>277</v>
      </c>
      <c r="C171" s="32" t="s">
        <v>260</v>
      </c>
      <c r="D171" s="32" t="s">
        <v>260</v>
      </c>
      <c r="E171" s="73" t="s">
        <v>32</v>
      </c>
      <c r="F171" s="41">
        <v>26</v>
      </c>
      <c r="G171" s="23">
        <f t="shared" si="6"/>
        <v>2.5999999999999999E-2</v>
      </c>
      <c r="H171" s="42">
        <v>25.344000000000005</v>
      </c>
      <c r="I171" s="24">
        <f t="shared" si="7"/>
        <v>2.5344000000000005E-2</v>
      </c>
      <c r="J171" s="25">
        <f t="shared" si="8"/>
        <v>6.5599999999999339E-4</v>
      </c>
    </row>
    <row r="172" spans="1:10" ht="60" x14ac:dyDescent="0.25">
      <c r="A172" s="29" t="s">
        <v>8</v>
      </c>
      <c r="B172" s="22" t="s">
        <v>279</v>
      </c>
      <c r="C172" s="32" t="s">
        <v>262</v>
      </c>
      <c r="D172" s="32" t="s">
        <v>262</v>
      </c>
      <c r="E172" s="73" t="s">
        <v>32</v>
      </c>
      <c r="F172" s="41">
        <v>40</v>
      </c>
      <c r="G172" s="23">
        <f t="shared" si="6"/>
        <v>0.04</v>
      </c>
      <c r="H172" s="42">
        <v>28.902000000000005</v>
      </c>
      <c r="I172" s="24">
        <f t="shared" si="7"/>
        <v>2.8902000000000004E-2</v>
      </c>
      <c r="J172" s="25">
        <f t="shared" si="8"/>
        <v>1.1097999999999997E-2</v>
      </c>
    </row>
    <row r="173" spans="1:10" ht="60" x14ac:dyDescent="0.25">
      <c r="A173" s="29" t="s">
        <v>8</v>
      </c>
      <c r="B173" s="22">
        <v>650148139</v>
      </c>
      <c r="C173" s="32" t="s">
        <v>264</v>
      </c>
      <c r="D173" s="32" t="s">
        <v>264</v>
      </c>
      <c r="E173" s="73" t="s">
        <v>25</v>
      </c>
      <c r="F173" s="41">
        <v>4</v>
      </c>
      <c r="G173" s="23">
        <f t="shared" si="6"/>
        <v>4.0000000000000001E-3</v>
      </c>
      <c r="H173" s="42">
        <v>3.451000000000001</v>
      </c>
      <c r="I173" s="24">
        <f t="shared" si="7"/>
        <v>3.4510000000000009E-3</v>
      </c>
      <c r="J173" s="25">
        <f t="shared" si="8"/>
        <v>5.4899999999999914E-4</v>
      </c>
    </row>
    <row r="174" spans="1:10" ht="75" x14ac:dyDescent="0.25">
      <c r="A174" s="29" t="s">
        <v>8</v>
      </c>
      <c r="B174" s="22" t="s">
        <v>281</v>
      </c>
      <c r="C174" s="31" t="s">
        <v>647</v>
      </c>
      <c r="D174" s="31" t="s">
        <v>647</v>
      </c>
      <c r="E174" s="73" t="s">
        <v>14</v>
      </c>
      <c r="F174" s="59">
        <v>155</v>
      </c>
      <c r="G174" s="23">
        <f t="shared" si="6"/>
        <v>0.155</v>
      </c>
      <c r="H174" s="42">
        <v>120.75</v>
      </c>
      <c r="I174" s="24">
        <f t="shared" si="7"/>
        <v>0.12075</v>
      </c>
      <c r="J174" s="25">
        <f t="shared" si="8"/>
        <v>3.4250000000000003E-2</v>
      </c>
    </row>
    <row r="175" spans="1:10" ht="75" x14ac:dyDescent="0.25">
      <c r="A175" s="29" t="s">
        <v>8</v>
      </c>
      <c r="B175" s="22" t="s">
        <v>283</v>
      </c>
      <c r="C175" s="32" t="s">
        <v>267</v>
      </c>
      <c r="D175" s="32" t="s">
        <v>267</v>
      </c>
      <c r="E175" s="73" t="s">
        <v>32</v>
      </c>
      <c r="F175" s="41">
        <v>45</v>
      </c>
      <c r="G175" s="23">
        <f t="shared" si="6"/>
        <v>4.4999999999999998E-2</v>
      </c>
      <c r="H175" s="42">
        <v>43.795999999999985</v>
      </c>
      <c r="I175" s="24">
        <f t="shared" si="7"/>
        <v>4.3795999999999988E-2</v>
      </c>
      <c r="J175" s="25">
        <f t="shared" si="8"/>
        <v>1.2040000000000106E-3</v>
      </c>
    </row>
    <row r="176" spans="1:10" ht="45" x14ac:dyDescent="0.25">
      <c r="A176" s="29" t="s">
        <v>8</v>
      </c>
      <c r="B176" s="22" t="s">
        <v>284</v>
      </c>
      <c r="C176" s="31" t="s">
        <v>269</v>
      </c>
      <c r="D176" s="31" t="s">
        <v>269</v>
      </c>
      <c r="E176" s="73" t="s">
        <v>25</v>
      </c>
      <c r="F176" s="41">
        <v>1.1000000000000001</v>
      </c>
      <c r="G176" s="23">
        <f t="shared" si="6"/>
        <v>1.1000000000000001E-3</v>
      </c>
      <c r="H176" s="42">
        <v>0.97700000000000053</v>
      </c>
      <c r="I176" s="24">
        <f t="shared" si="7"/>
        <v>9.7700000000000044E-4</v>
      </c>
      <c r="J176" s="25">
        <f t="shared" si="8"/>
        <v>1.2299999999999963E-4</v>
      </c>
    </row>
    <row r="177" spans="1:10" ht="60" x14ac:dyDescent="0.25">
      <c r="A177" s="29" t="s">
        <v>8</v>
      </c>
      <c r="B177" s="22"/>
      <c r="C177" s="34" t="s">
        <v>271</v>
      </c>
      <c r="D177" s="34" t="s">
        <v>271</v>
      </c>
      <c r="E177" s="73" t="s">
        <v>25</v>
      </c>
      <c r="F177" s="41">
        <v>5.8</v>
      </c>
      <c r="G177" s="23">
        <f t="shared" si="6"/>
        <v>5.7999999999999996E-3</v>
      </c>
      <c r="H177" s="42">
        <v>2.2490000000000001</v>
      </c>
      <c r="I177" s="24">
        <f t="shared" si="7"/>
        <v>2.2490000000000001E-3</v>
      </c>
      <c r="J177" s="25">
        <f t="shared" si="8"/>
        <v>3.5509999999999995E-3</v>
      </c>
    </row>
    <row r="178" spans="1:10" ht="60" x14ac:dyDescent="0.25">
      <c r="A178" s="29" t="s">
        <v>8</v>
      </c>
      <c r="B178" s="22">
        <v>650148143</v>
      </c>
      <c r="C178" s="32" t="s">
        <v>273</v>
      </c>
      <c r="D178" s="32" t="s">
        <v>273</v>
      </c>
      <c r="E178" s="73" t="s">
        <v>32</v>
      </c>
      <c r="F178" s="41">
        <v>23.3</v>
      </c>
      <c r="G178" s="23">
        <f t="shared" si="6"/>
        <v>2.3300000000000001E-2</v>
      </c>
      <c r="H178" s="42">
        <v>15.761999999999999</v>
      </c>
      <c r="I178" s="24">
        <f t="shared" si="7"/>
        <v>1.5761999999999998E-2</v>
      </c>
      <c r="J178" s="25">
        <f t="shared" si="8"/>
        <v>7.538000000000003E-3</v>
      </c>
    </row>
    <row r="179" spans="1:10" ht="75" x14ac:dyDescent="0.25">
      <c r="A179" s="29" t="s">
        <v>8</v>
      </c>
      <c r="B179" s="22">
        <v>650148144</v>
      </c>
      <c r="C179" s="32" t="s">
        <v>648</v>
      </c>
      <c r="D179" s="32" t="s">
        <v>648</v>
      </c>
      <c r="E179" s="73" t="s">
        <v>32</v>
      </c>
      <c r="F179" s="41">
        <v>18</v>
      </c>
      <c r="G179" s="23">
        <f t="shared" si="6"/>
        <v>1.7999999999999999E-2</v>
      </c>
      <c r="H179" s="42">
        <v>17.451000000000004</v>
      </c>
      <c r="I179" s="24">
        <f t="shared" si="7"/>
        <v>1.7451000000000005E-2</v>
      </c>
      <c r="J179" s="25">
        <f t="shared" si="8"/>
        <v>5.4899999999999394E-4</v>
      </c>
    </row>
    <row r="180" spans="1:10" ht="60" x14ac:dyDescent="0.25">
      <c r="A180" s="29" t="s">
        <v>8</v>
      </c>
      <c r="B180" s="22">
        <v>650148145</v>
      </c>
      <c r="C180" s="32" t="s">
        <v>276</v>
      </c>
      <c r="D180" s="32" t="s">
        <v>276</v>
      </c>
      <c r="E180" s="73" t="s">
        <v>32</v>
      </c>
      <c r="F180" s="41">
        <v>30</v>
      </c>
      <c r="G180" s="23">
        <f t="shared" si="6"/>
        <v>0.03</v>
      </c>
      <c r="H180" s="42">
        <v>25.323999999999998</v>
      </c>
      <c r="I180" s="24">
        <f t="shared" si="7"/>
        <v>2.5323999999999999E-2</v>
      </c>
      <c r="J180" s="25">
        <f t="shared" si="8"/>
        <v>4.6759999999999996E-3</v>
      </c>
    </row>
    <row r="181" spans="1:10" ht="75" x14ac:dyDescent="0.25">
      <c r="A181" s="29" t="s">
        <v>8</v>
      </c>
      <c r="B181" s="22" t="s">
        <v>288</v>
      </c>
      <c r="C181" s="32" t="s">
        <v>278</v>
      </c>
      <c r="D181" s="32" t="s">
        <v>278</v>
      </c>
      <c r="E181" s="73" t="s">
        <v>32</v>
      </c>
      <c r="F181" s="41">
        <v>18</v>
      </c>
      <c r="G181" s="23">
        <f t="shared" si="6"/>
        <v>1.7999999999999999E-2</v>
      </c>
      <c r="H181" s="42">
        <v>9.4709999999999983</v>
      </c>
      <c r="I181" s="24">
        <f t="shared" si="7"/>
        <v>9.4709999999999985E-3</v>
      </c>
      <c r="J181" s="25">
        <f t="shared" si="8"/>
        <v>8.5290000000000001E-3</v>
      </c>
    </row>
    <row r="182" spans="1:10" ht="60" x14ac:dyDescent="0.25">
      <c r="A182" s="29" t="s">
        <v>8</v>
      </c>
      <c r="B182" s="22" t="s">
        <v>289</v>
      </c>
      <c r="C182" s="32" t="s">
        <v>280</v>
      </c>
      <c r="D182" s="32" t="s">
        <v>280</v>
      </c>
      <c r="E182" s="73" t="s">
        <v>32</v>
      </c>
      <c r="F182" s="41">
        <v>14</v>
      </c>
      <c r="G182" s="23">
        <f t="shared" si="6"/>
        <v>1.4E-2</v>
      </c>
      <c r="H182" s="42">
        <v>12.329999999999998</v>
      </c>
      <c r="I182" s="24">
        <f t="shared" si="7"/>
        <v>1.2329999999999999E-2</v>
      </c>
      <c r="J182" s="25">
        <f t="shared" si="8"/>
        <v>1.6700000000000013E-3</v>
      </c>
    </row>
    <row r="183" spans="1:10" ht="90" x14ac:dyDescent="0.25">
      <c r="A183" s="29" t="s">
        <v>8</v>
      </c>
      <c r="B183" s="22"/>
      <c r="C183" s="32" t="s">
        <v>649</v>
      </c>
      <c r="D183" s="32" t="s">
        <v>649</v>
      </c>
      <c r="E183" s="73" t="s">
        <v>32</v>
      </c>
      <c r="F183" s="41">
        <v>15</v>
      </c>
      <c r="G183" s="23">
        <f t="shared" si="6"/>
        <v>1.4999999999999999E-2</v>
      </c>
      <c r="H183" s="42">
        <v>14.468999999999996</v>
      </c>
      <c r="I183" s="24">
        <f t="shared" si="7"/>
        <v>1.4468999999999996E-2</v>
      </c>
      <c r="J183" s="25">
        <f t="shared" si="8"/>
        <v>5.3100000000000369E-4</v>
      </c>
    </row>
    <row r="184" spans="1:10" ht="60" x14ac:dyDescent="0.25">
      <c r="A184" s="29" t="s">
        <v>8</v>
      </c>
      <c r="B184" s="22" t="s">
        <v>292</v>
      </c>
      <c r="C184" s="31" t="s">
        <v>282</v>
      </c>
      <c r="D184" s="31" t="s">
        <v>282</v>
      </c>
      <c r="E184" s="58" t="s">
        <v>25</v>
      </c>
      <c r="F184" s="41">
        <v>5.5</v>
      </c>
      <c r="G184" s="23">
        <f t="shared" si="6"/>
        <v>5.4999999999999997E-3</v>
      </c>
      <c r="H184" s="42">
        <v>4.9630000000000019</v>
      </c>
      <c r="I184" s="24">
        <f t="shared" si="7"/>
        <v>4.9630000000000021E-3</v>
      </c>
      <c r="J184" s="25">
        <f t="shared" si="8"/>
        <v>5.3699999999999755E-4</v>
      </c>
    </row>
    <row r="185" spans="1:10" ht="60" x14ac:dyDescent="0.25">
      <c r="A185" s="29" t="s">
        <v>8</v>
      </c>
      <c r="B185" s="22" t="s">
        <v>294</v>
      </c>
      <c r="C185" s="31" t="s">
        <v>650</v>
      </c>
      <c r="D185" s="31" t="s">
        <v>650</v>
      </c>
      <c r="E185" s="58" t="s">
        <v>25</v>
      </c>
      <c r="F185" s="41">
        <v>2</v>
      </c>
      <c r="G185" s="23">
        <f t="shared" si="6"/>
        <v>2E-3</v>
      </c>
      <c r="H185" s="42">
        <v>1.4119999999999999</v>
      </c>
      <c r="I185" s="24">
        <f t="shared" si="7"/>
        <v>1.4119999999999998E-3</v>
      </c>
      <c r="J185" s="25">
        <f t="shared" si="8"/>
        <v>5.880000000000002E-4</v>
      </c>
    </row>
    <row r="186" spans="1:10" ht="60" x14ac:dyDescent="0.25">
      <c r="A186" s="29" t="s">
        <v>8</v>
      </c>
      <c r="B186" s="22" t="s">
        <v>296</v>
      </c>
      <c r="C186" s="31" t="s">
        <v>285</v>
      </c>
      <c r="D186" s="31" t="s">
        <v>285</v>
      </c>
      <c r="E186" s="58" t="s">
        <v>21</v>
      </c>
      <c r="F186" s="41">
        <v>1.5</v>
      </c>
      <c r="G186" s="23">
        <f t="shared" si="6"/>
        <v>1.5E-3</v>
      </c>
      <c r="H186" s="42">
        <v>0.54900000000000015</v>
      </c>
      <c r="I186" s="24">
        <f t="shared" si="7"/>
        <v>5.4900000000000012E-4</v>
      </c>
      <c r="J186" s="25">
        <f t="shared" si="8"/>
        <v>9.5099999999999991E-4</v>
      </c>
    </row>
    <row r="187" spans="1:10" ht="60" x14ac:dyDescent="0.25">
      <c r="A187" s="29" t="s">
        <v>8</v>
      </c>
      <c r="B187" s="22" t="s">
        <v>298</v>
      </c>
      <c r="C187" s="31" t="s">
        <v>286</v>
      </c>
      <c r="D187" s="31" t="s">
        <v>286</v>
      </c>
      <c r="E187" s="58" t="s">
        <v>25</v>
      </c>
      <c r="F187" s="41">
        <v>7.55</v>
      </c>
      <c r="G187" s="23">
        <f t="shared" si="6"/>
        <v>7.5499999999999994E-3</v>
      </c>
      <c r="H187" s="42">
        <v>3.0000000000000001E-3</v>
      </c>
      <c r="I187" s="24">
        <f t="shared" si="7"/>
        <v>3.0000000000000001E-6</v>
      </c>
      <c r="J187" s="25">
        <f t="shared" si="8"/>
        <v>7.546999999999999E-3</v>
      </c>
    </row>
    <row r="188" spans="1:10" ht="45" x14ac:dyDescent="0.25">
      <c r="A188" s="29" t="s">
        <v>8</v>
      </c>
      <c r="B188" s="22" t="s">
        <v>300</v>
      </c>
      <c r="C188" s="31" t="s">
        <v>651</v>
      </c>
      <c r="D188" s="31" t="s">
        <v>651</v>
      </c>
      <c r="E188" s="58" t="s">
        <v>25</v>
      </c>
      <c r="F188" s="41">
        <v>2.7</v>
      </c>
      <c r="G188" s="23">
        <f t="shared" si="6"/>
        <v>2.7000000000000001E-3</v>
      </c>
      <c r="H188" s="42">
        <v>1.3000000000000003</v>
      </c>
      <c r="I188" s="24">
        <f t="shared" si="7"/>
        <v>1.3000000000000004E-3</v>
      </c>
      <c r="J188" s="25">
        <f t="shared" si="8"/>
        <v>1.3999999999999998E-3</v>
      </c>
    </row>
    <row r="189" spans="1:10" ht="60" x14ac:dyDescent="0.25">
      <c r="A189" s="29" t="s">
        <v>8</v>
      </c>
      <c r="B189" s="22" t="s">
        <v>302</v>
      </c>
      <c r="C189" s="31" t="s">
        <v>652</v>
      </c>
      <c r="D189" s="31" t="s">
        <v>652</v>
      </c>
      <c r="E189" s="58" t="s">
        <v>25</v>
      </c>
      <c r="F189" s="41">
        <v>8.2100000000000009</v>
      </c>
      <c r="G189" s="23">
        <f t="shared" si="6"/>
        <v>8.2100000000000003E-3</v>
      </c>
      <c r="H189" s="42">
        <v>6.1720000000000006</v>
      </c>
      <c r="I189" s="24">
        <f t="shared" si="7"/>
        <v>6.1720000000000004E-3</v>
      </c>
      <c r="J189" s="25">
        <f t="shared" si="8"/>
        <v>2.0379999999999999E-3</v>
      </c>
    </row>
    <row r="190" spans="1:10" ht="75" x14ac:dyDescent="0.25">
      <c r="A190" s="29" t="s">
        <v>8</v>
      </c>
      <c r="B190" s="22" t="s">
        <v>303</v>
      </c>
      <c r="C190" s="31" t="s">
        <v>287</v>
      </c>
      <c r="D190" s="31" t="s">
        <v>287</v>
      </c>
      <c r="E190" s="58" t="s">
        <v>25</v>
      </c>
      <c r="F190" s="41">
        <v>1.7</v>
      </c>
      <c r="G190" s="23">
        <f t="shared" si="6"/>
        <v>1.6999999999999999E-3</v>
      </c>
      <c r="H190" s="42">
        <v>1.276</v>
      </c>
      <c r="I190" s="24">
        <f t="shared" si="7"/>
        <v>1.276E-3</v>
      </c>
      <c r="J190" s="25">
        <f t="shared" si="8"/>
        <v>4.239999999999999E-4</v>
      </c>
    </row>
    <row r="191" spans="1:10" ht="75" x14ac:dyDescent="0.25">
      <c r="A191" s="29" t="s">
        <v>8</v>
      </c>
      <c r="B191" s="22">
        <v>650148148</v>
      </c>
      <c r="C191" s="32" t="s">
        <v>653</v>
      </c>
      <c r="D191" s="32" t="s">
        <v>653</v>
      </c>
      <c r="E191" s="73" t="s">
        <v>14</v>
      </c>
      <c r="F191" s="41">
        <v>450</v>
      </c>
      <c r="G191" s="23">
        <f t="shared" si="6"/>
        <v>0.45</v>
      </c>
      <c r="H191" s="42">
        <v>384.71699999999981</v>
      </c>
      <c r="I191" s="24">
        <f t="shared" si="7"/>
        <v>0.38471699999999981</v>
      </c>
      <c r="J191" s="25">
        <f t="shared" si="8"/>
        <v>6.5283000000000202E-2</v>
      </c>
    </row>
    <row r="192" spans="1:10" ht="75" x14ac:dyDescent="0.25">
      <c r="A192" s="29" t="s">
        <v>8</v>
      </c>
      <c r="B192" s="22">
        <v>650148153</v>
      </c>
      <c r="C192" s="34" t="s">
        <v>654</v>
      </c>
      <c r="D192" s="34" t="s">
        <v>654</v>
      </c>
      <c r="E192" s="73" t="s">
        <v>14</v>
      </c>
      <c r="F192" s="41">
        <v>850</v>
      </c>
      <c r="G192" s="23">
        <f t="shared" si="6"/>
        <v>0.85</v>
      </c>
      <c r="H192" s="42">
        <v>770.02399999999989</v>
      </c>
      <c r="I192" s="24">
        <f t="shared" si="7"/>
        <v>0.77002399999999993</v>
      </c>
      <c r="J192" s="25">
        <f t="shared" si="8"/>
        <v>7.9976000000000047E-2</v>
      </c>
    </row>
    <row r="193" spans="1:10" ht="60" x14ac:dyDescent="0.25">
      <c r="A193" s="30" t="s">
        <v>290</v>
      </c>
      <c r="B193" s="22" t="s">
        <v>306</v>
      </c>
      <c r="C193" s="34" t="s">
        <v>291</v>
      </c>
      <c r="D193" s="34" t="s">
        <v>291</v>
      </c>
      <c r="E193" s="58" t="s">
        <v>32</v>
      </c>
      <c r="F193" s="41">
        <v>50</v>
      </c>
      <c r="G193" s="23">
        <f t="shared" si="6"/>
        <v>0.05</v>
      </c>
      <c r="H193" s="42">
        <v>5.9130000000000011</v>
      </c>
      <c r="I193" s="24">
        <f t="shared" si="7"/>
        <v>5.9130000000000007E-3</v>
      </c>
      <c r="J193" s="25">
        <f t="shared" si="8"/>
        <v>4.4087000000000001E-2</v>
      </c>
    </row>
    <row r="194" spans="1:10" ht="60" x14ac:dyDescent="0.25">
      <c r="A194" s="29" t="s">
        <v>8</v>
      </c>
      <c r="B194" s="22">
        <v>650164394</v>
      </c>
      <c r="C194" s="32" t="s">
        <v>293</v>
      </c>
      <c r="D194" s="32" t="s">
        <v>293</v>
      </c>
      <c r="E194" s="73" t="s">
        <v>32</v>
      </c>
      <c r="F194" s="41">
        <v>40</v>
      </c>
      <c r="G194" s="23">
        <f t="shared" si="6"/>
        <v>0.04</v>
      </c>
      <c r="H194" s="42">
        <v>35.555000000000007</v>
      </c>
      <c r="I194" s="24">
        <f t="shared" si="7"/>
        <v>3.555500000000001E-2</v>
      </c>
      <c r="J194" s="25">
        <f t="shared" si="8"/>
        <v>4.4449999999999906E-3</v>
      </c>
    </row>
    <row r="195" spans="1:10" ht="60" x14ac:dyDescent="0.25">
      <c r="A195" s="29" t="s">
        <v>8</v>
      </c>
      <c r="B195" s="22">
        <v>650164403</v>
      </c>
      <c r="C195" s="31" t="s">
        <v>295</v>
      </c>
      <c r="D195" s="31" t="s">
        <v>295</v>
      </c>
      <c r="E195" s="58" t="s">
        <v>25</v>
      </c>
      <c r="F195" s="41">
        <v>3.7</v>
      </c>
      <c r="G195" s="23">
        <f t="shared" si="6"/>
        <v>3.7000000000000002E-3</v>
      </c>
      <c r="H195" s="42">
        <v>2.6420000000000003</v>
      </c>
      <c r="I195" s="24">
        <f t="shared" si="7"/>
        <v>2.6420000000000003E-3</v>
      </c>
      <c r="J195" s="25">
        <f t="shared" si="8"/>
        <v>1.0579999999999999E-3</v>
      </c>
    </row>
    <row r="196" spans="1:10" ht="75" x14ac:dyDescent="0.25">
      <c r="A196" s="29" t="s">
        <v>8</v>
      </c>
      <c r="B196" s="22">
        <v>650164400</v>
      </c>
      <c r="C196" s="31" t="s">
        <v>297</v>
      </c>
      <c r="D196" s="31" t="s">
        <v>297</v>
      </c>
      <c r="E196" s="58" t="s">
        <v>21</v>
      </c>
      <c r="F196" s="41">
        <v>0.86</v>
      </c>
      <c r="G196" s="23">
        <f t="shared" si="6"/>
        <v>8.5999999999999998E-4</v>
      </c>
      <c r="H196" s="42">
        <v>0.7110000000000003</v>
      </c>
      <c r="I196" s="24">
        <f t="shared" si="7"/>
        <v>7.1100000000000026E-4</v>
      </c>
      <c r="J196" s="25">
        <f t="shared" si="8"/>
        <v>1.4899999999999972E-4</v>
      </c>
    </row>
    <row r="197" spans="1:10" ht="75" x14ac:dyDescent="0.25">
      <c r="A197" s="29" t="s">
        <v>8</v>
      </c>
      <c r="B197" s="22">
        <v>650164402</v>
      </c>
      <c r="C197" s="31" t="s">
        <v>299</v>
      </c>
      <c r="D197" s="31" t="s">
        <v>299</v>
      </c>
      <c r="E197" s="58" t="s">
        <v>21</v>
      </c>
      <c r="F197" s="41">
        <v>1.25</v>
      </c>
      <c r="G197" s="23">
        <f t="shared" si="6"/>
        <v>1.25E-3</v>
      </c>
      <c r="H197" s="42">
        <v>0.9430000000000005</v>
      </c>
      <c r="I197" s="24">
        <f t="shared" si="7"/>
        <v>9.4300000000000048E-4</v>
      </c>
      <c r="J197" s="25">
        <f t="shared" si="8"/>
        <v>3.0699999999999955E-4</v>
      </c>
    </row>
    <row r="198" spans="1:10" ht="75" x14ac:dyDescent="0.25">
      <c r="A198" s="29" t="s">
        <v>8</v>
      </c>
      <c r="B198" s="22">
        <v>650164392</v>
      </c>
      <c r="C198" s="31" t="s">
        <v>301</v>
      </c>
      <c r="D198" s="31" t="s">
        <v>301</v>
      </c>
      <c r="E198" s="58" t="s">
        <v>25</v>
      </c>
      <c r="F198" s="41">
        <v>9.9</v>
      </c>
      <c r="G198" s="23">
        <f t="shared" si="6"/>
        <v>9.9000000000000008E-3</v>
      </c>
      <c r="H198" s="42">
        <v>9.5249999999999986</v>
      </c>
      <c r="I198" s="24">
        <f t="shared" si="7"/>
        <v>9.5249999999999987E-3</v>
      </c>
      <c r="J198" s="25">
        <f t="shared" si="8"/>
        <v>3.7500000000000207E-4</v>
      </c>
    </row>
    <row r="199" spans="1:10" ht="45" x14ac:dyDescent="0.25">
      <c r="A199" s="29" t="s">
        <v>8</v>
      </c>
      <c r="B199" s="22">
        <v>650164395</v>
      </c>
      <c r="C199" s="31" t="s">
        <v>655</v>
      </c>
      <c r="D199" s="31" t="s">
        <v>655</v>
      </c>
      <c r="E199" s="58" t="s">
        <v>21</v>
      </c>
      <c r="F199" s="41">
        <v>0.85</v>
      </c>
      <c r="G199" s="23">
        <f t="shared" si="6"/>
        <v>8.4999999999999995E-4</v>
      </c>
      <c r="H199" s="42">
        <v>0.51000000000000012</v>
      </c>
      <c r="I199" s="24">
        <f t="shared" si="7"/>
        <v>5.1000000000000015E-4</v>
      </c>
      <c r="J199" s="25">
        <f t="shared" si="8"/>
        <v>3.3999999999999981E-4</v>
      </c>
    </row>
    <row r="200" spans="1:10" ht="60" x14ac:dyDescent="0.25">
      <c r="A200" s="29" t="s">
        <v>8</v>
      </c>
      <c r="B200" s="22">
        <v>650164393</v>
      </c>
      <c r="C200" s="31" t="s">
        <v>304</v>
      </c>
      <c r="D200" s="31" t="s">
        <v>304</v>
      </c>
      <c r="E200" s="58" t="s">
        <v>25</v>
      </c>
      <c r="F200" s="41">
        <v>2.4</v>
      </c>
      <c r="G200" s="23">
        <f t="shared" si="6"/>
        <v>2.3999999999999998E-3</v>
      </c>
      <c r="H200" s="42">
        <v>1.8639999999999992</v>
      </c>
      <c r="I200" s="24">
        <f t="shared" si="7"/>
        <v>1.8639999999999991E-3</v>
      </c>
      <c r="J200" s="25">
        <f t="shared" si="8"/>
        <v>5.3600000000000067E-4</v>
      </c>
    </row>
    <row r="201" spans="1:10" ht="75" x14ac:dyDescent="0.25">
      <c r="A201" s="29" t="s">
        <v>8</v>
      </c>
      <c r="B201" s="22">
        <v>650164397</v>
      </c>
      <c r="C201" s="32" t="s">
        <v>656</v>
      </c>
      <c r="D201" s="32" t="s">
        <v>656</v>
      </c>
      <c r="E201" s="58" t="s">
        <v>25</v>
      </c>
      <c r="F201" s="41">
        <v>2.4</v>
      </c>
      <c r="G201" s="23">
        <f t="shared" si="6"/>
        <v>2.3999999999999998E-3</v>
      </c>
      <c r="H201" s="42">
        <v>2.2399999999999998</v>
      </c>
      <c r="I201" s="24">
        <f t="shared" si="7"/>
        <v>2.2399999999999998E-3</v>
      </c>
      <c r="J201" s="25">
        <f t="shared" si="8"/>
        <v>1.5999999999999999E-4</v>
      </c>
    </row>
    <row r="202" spans="1:10" ht="60" x14ac:dyDescent="0.25">
      <c r="A202" s="30" t="s">
        <v>8</v>
      </c>
      <c r="B202" s="22" t="s">
        <v>314</v>
      </c>
      <c r="C202" s="32" t="s">
        <v>305</v>
      </c>
      <c r="D202" s="32" t="s">
        <v>305</v>
      </c>
      <c r="E202" s="58" t="s">
        <v>25</v>
      </c>
      <c r="F202" s="41">
        <v>2.2999999999999998</v>
      </c>
      <c r="G202" s="23">
        <f t="shared" si="6"/>
        <v>2.3E-3</v>
      </c>
      <c r="H202" s="42">
        <v>1.7949999999999997</v>
      </c>
      <c r="I202" s="24">
        <f t="shared" si="7"/>
        <v>1.7949999999999997E-3</v>
      </c>
      <c r="J202" s="25">
        <f t="shared" si="8"/>
        <v>5.0500000000000024E-4</v>
      </c>
    </row>
    <row r="203" spans="1:10" ht="30" x14ac:dyDescent="0.25">
      <c r="A203" s="30" t="s">
        <v>234</v>
      </c>
      <c r="B203" s="22" t="s">
        <v>315</v>
      </c>
      <c r="C203" s="36" t="s">
        <v>657</v>
      </c>
      <c r="D203" s="36" t="s">
        <v>657</v>
      </c>
      <c r="E203" s="58" t="s">
        <v>13</v>
      </c>
      <c r="F203" s="59">
        <v>10800</v>
      </c>
      <c r="G203" s="23">
        <f t="shared" si="6"/>
        <v>10.8</v>
      </c>
      <c r="H203" s="42">
        <v>9104.4639999999981</v>
      </c>
      <c r="I203" s="24">
        <f t="shared" si="7"/>
        <v>9.1044639999999983</v>
      </c>
      <c r="J203" s="25">
        <f t="shared" si="8"/>
        <v>1.6955360000000024</v>
      </c>
    </row>
    <row r="204" spans="1:10" ht="60" x14ac:dyDescent="0.25">
      <c r="A204" s="30" t="s">
        <v>8</v>
      </c>
      <c r="B204" s="22" t="s">
        <v>317</v>
      </c>
      <c r="C204" s="35" t="s">
        <v>308</v>
      </c>
      <c r="D204" s="35" t="s">
        <v>308</v>
      </c>
      <c r="E204" s="58" t="s">
        <v>25</v>
      </c>
      <c r="F204" s="41">
        <v>2.52</v>
      </c>
      <c r="G204" s="23">
        <f t="shared" ref="G204:G267" si="9">F204/1000</f>
        <v>2.5200000000000001E-3</v>
      </c>
      <c r="H204" s="42">
        <v>1.2000000000000002</v>
      </c>
      <c r="I204" s="24">
        <f t="shared" si="7"/>
        <v>1.2000000000000001E-3</v>
      </c>
      <c r="J204" s="25">
        <f t="shared" si="8"/>
        <v>1.32E-3</v>
      </c>
    </row>
    <row r="205" spans="1:10" ht="45" x14ac:dyDescent="0.25">
      <c r="A205" s="30" t="s">
        <v>8</v>
      </c>
      <c r="B205" s="22" t="s">
        <v>318</v>
      </c>
      <c r="C205" s="35" t="s">
        <v>309</v>
      </c>
      <c r="D205" s="35" t="s">
        <v>309</v>
      </c>
      <c r="E205" s="58" t="s">
        <v>25</v>
      </c>
      <c r="F205" s="41">
        <v>4.5</v>
      </c>
      <c r="G205" s="23">
        <f t="shared" si="9"/>
        <v>4.4999999999999997E-3</v>
      </c>
      <c r="H205" s="42">
        <v>2.1849999999999996</v>
      </c>
      <c r="I205" s="24">
        <f t="shared" ref="I205:I268" si="10">H205/1000</f>
        <v>2.1849999999999994E-3</v>
      </c>
      <c r="J205" s="25">
        <f t="shared" ref="J205:J268" si="11">G205-I205</f>
        <v>2.3150000000000002E-3</v>
      </c>
    </row>
    <row r="206" spans="1:10" ht="90" x14ac:dyDescent="0.25">
      <c r="A206" s="30" t="s">
        <v>8</v>
      </c>
      <c r="B206" s="22"/>
      <c r="C206" s="35" t="s">
        <v>310</v>
      </c>
      <c r="D206" s="35" t="s">
        <v>310</v>
      </c>
      <c r="E206" s="73" t="s">
        <v>32</v>
      </c>
      <c r="F206" s="41">
        <v>105</v>
      </c>
      <c r="G206" s="23">
        <f t="shared" si="9"/>
        <v>0.105</v>
      </c>
      <c r="H206" s="42">
        <v>66.544000000000011</v>
      </c>
      <c r="I206" s="24">
        <f t="shared" si="10"/>
        <v>6.6544000000000006E-2</v>
      </c>
      <c r="J206" s="25">
        <f t="shared" si="11"/>
        <v>3.845599999999999E-2</v>
      </c>
    </row>
    <row r="207" spans="1:10" ht="60" x14ac:dyDescent="0.25">
      <c r="A207" s="30" t="s">
        <v>8</v>
      </c>
      <c r="B207" s="22"/>
      <c r="C207" s="35" t="s">
        <v>311</v>
      </c>
      <c r="D207" s="35" t="s">
        <v>311</v>
      </c>
      <c r="E207" s="58" t="s">
        <v>25</v>
      </c>
      <c r="F207" s="41">
        <v>4.5</v>
      </c>
      <c r="G207" s="23">
        <f t="shared" si="9"/>
        <v>4.4999999999999997E-3</v>
      </c>
      <c r="H207" s="42">
        <v>3.9649999999999985</v>
      </c>
      <c r="I207" s="24">
        <f t="shared" si="10"/>
        <v>3.9649999999999989E-3</v>
      </c>
      <c r="J207" s="25">
        <f t="shared" si="11"/>
        <v>5.3500000000000075E-4</v>
      </c>
    </row>
    <row r="208" spans="1:10" ht="60" x14ac:dyDescent="0.25">
      <c r="A208" s="30" t="s">
        <v>8</v>
      </c>
      <c r="B208" s="22" t="s">
        <v>320</v>
      </c>
      <c r="C208" s="35" t="s">
        <v>312</v>
      </c>
      <c r="D208" s="35" t="s">
        <v>312</v>
      </c>
      <c r="E208" s="58" t="s">
        <v>25</v>
      </c>
      <c r="F208" s="41">
        <v>6.5</v>
      </c>
      <c r="G208" s="23">
        <f t="shared" si="9"/>
        <v>6.4999999999999997E-3</v>
      </c>
      <c r="H208" s="42">
        <v>3.1340000000000008</v>
      </c>
      <c r="I208" s="24">
        <f t="shared" si="10"/>
        <v>3.1340000000000009E-3</v>
      </c>
      <c r="J208" s="25">
        <f t="shared" si="11"/>
        <v>3.3659999999999988E-3</v>
      </c>
    </row>
    <row r="209" spans="1:10" ht="60" x14ac:dyDescent="0.25">
      <c r="A209" s="30" t="s">
        <v>8</v>
      </c>
      <c r="B209" s="22">
        <v>650169054</v>
      </c>
      <c r="C209" s="35" t="s">
        <v>313</v>
      </c>
      <c r="D209" s="35" t="s">
        <v>313</v>
      </c>
      <c r="E209" s="58" t="s">
        <v>25</v>
      </c>
      <c r="F209" s="41">
        <v>9.5</v>
      </c>
      <c r="G209" s="23">
        <f t="shared" si="9"/>
        <v>9.4999999999999998E-3</v>
      </c>
      <c r="H209" s="42">
        <v>4.1040000000000001</v>
      </c>
      <c r="I209" s="24">
        <f t="shared" si="10"/>
        <v>4.104E-3</v>
      </c>
      <c r="J209" s="25">
        <f t="shared" si="11"/>
        <v>5.3959999999999998E-3</v>
      </c>
    </row>
    <row r="210" spans="1:10" ht="60" x14ac:dyDescent="0.25">
      <c r="A210" s="30" t="s">
        <v>8</v>
      </c>
      <c r="B210" s="22" t="s">
        <v>323</v>
      </c>
      <c r="C210" s="35" t="s">
        <v>658</v>
      </c>
      <c r="D210" s="35" t="s">
        <v>658</v>
      </c>
      <c r="E210" s="58" t="s">
        <v>25</v>
      </c>
      <c r="F210" s="41">
        <v>7</v>
      </c>
      <c r="G210" s="23">
        <f t="shared" si="9"/>
        <v>7.0000000000000001E-3</v>
      </c>
      <c r="H210" s="42">
        <v>4.1050000000000004</v>
      </c>
      <c r="I210" s="24">
        <f t="shared" si="10"/>
        <v>4.1050000000000001E-3</v>
      </c>
      <c r="J210" s="25">
        <f t="shared" si="11"/>
        <v>2.895E-3</v>
      </c>
    </row>
    <row r="211" spans="1:10" ht="60" x14ac:dyDescent="0.25">
      <c r="A211" s="30" t="s">
        <v>8</v>
      </c>
      <c r="B211" s="22" t="s">
        <v>324</v>
      </c>
      <c r="C211" s="35" t="s">
        <v>659</v>
      </c>
      <c r="D211" s="35" t="s">
        <v>659</v>
      </c>
      <c r="E211" s="58" t="s">
        <v>21</v>
      </c>
      <c r="F211" s="41">
        <v>0.9</v>
      </c>
      <c r="G211" s="23">
        <f t="shared" si="9"/>
        <v>8.9999999999999998E-4</v>
      </c>
      <c r="H211" s="42">
        <v>0.16200000000000006</v>
      </c>
      <c r="I211" s="24">
        <f t="shared" si="10"/>
        <v>1.6200000000000006E-4</v>
      </c>
      <c r="J211" s="25">
        <f t="shared" si="11"/>
        <v>7.3799999999999994E-4</v>
      </c>
    </row>
    <row r="212" spans="1:10" ht="45" x14ac:dyDescent="0.25">
      <c r="A212" s="30" t="s">
        <v>8</v>
      </c>
      <c r="B212" s="22" t="s">
        <v>326</v>
      </c>
      <c r="C212" s="35" t="s">
        <v>660</v>
      </c>
      <c r="D212" s="35" t="s">
        <v>660</v>
      </c>
      <c r="E212" s="73" t="s">
        <v>32</v>
      </c>
      <c r="F212" s="41">
        <v>12</v>
      </c>
      <c r="G212" s="23">
        <f t="shared" si="9"/>
        <v>1.2E-2</v>
      </c>
      <c r="H212" s="42">
        <v>1.597</v>
      </c>
      <c r="I212" s="24">
        <f t="shared" si="10"/>
        <v>1.5969999999999999E-3</v>
      </c>
      <c r="J212" s="25">
        <f t="shared" si="11"/>
        <v>1.0403000000000001E-2</v>
      </c>
    </row>
    <row r="213" spans="1:10" ht="75" x14ac:dyDescent="0.25">
      <c r="A213" s="30" t="s">
        <v>8</v>
      </c>
      <c r="B213" s="22" t="s">
        <v>328</v>
      </c>
      <c r="C213" s="35" t="s">
        <v>316</v>
      </c>
      <c r="D213" s="35" t="s">
        <v>316</v>
      </c>
      <c r="E213" s="58" t="s">
        <v>25</v>
      </c>
      <c r="F213" s="41">
        <v>1.3</v>
      </c>
      <c r="G213" s="23">
        <f t="shared" si="9"/>
        <v>1.2999999999999999E-3</v>
      </c>
      <c r="H213" s="42">
        <v>0.85000000000000053</v>
      </c>
      <c r="I213" s="24">
        <f t="shared" si="10"/>
        <v>8.5000000000000049E-4</v>
      </c>
      <c r="J213" s="25">
        <f t="shared" si="11"/>
        <v>4.4999999999999945E-4</v>
      </c>
    </row>
    <row r="214" spans="1:10" ht="60" x14ac:dyDescent="0.25">
      <c r="A214" s="30" t="s">
        <v>8</v>
      </c>
      <c r="B214" s="22" t="s">
        <v>329</v>
      </c>
      <c r="C214" s="35" t="s">
        <v>661</v>
      </c>
      <c r="D214" s="35" t="s">
        <v>661</v>
      </c>
      <c r="E214" s="58" t="s">
        <v>25</v>
      </c>
      <c r="F214" s="41">
        <v>2.1</v>
      </c>
      <c r="G214" s="23">
        <f t="shared" si="9"/>
        <v>2.1000000000000003E-3</v>
      </c>
      <c r="H214" s="42">
        <v>1.7849999999999999</v>
      </c>
      <c r="I214" s="24">
        <f t="shared" si="10"/>
        <v>1.7849999999999999E-3</v>
      </c>
      <c r="J214" s="25">
        <f t="shared" si="11"/>
        <v>3.1500000000000039E-4</v>
      </c>
    </row>
    <row r="215" spans="1:10" ht="90" x14ac:dyDescent="0.25">
      <c r="A215" s="30" t="s">
        <v>8</v>
      </c>
      <c r="B215" s="22">
        <v>650169051</v>
      </c>
      <c r="C215" s="35" t="s">
        <v>662</v>
      </c>
      <c r="D215" s="35" t="s">
        <v>662</v>
      </c>
      <c r="E215" s="58" t="s">
        <v>25</v>
      </c>
      <c r="F215" s="41">
        <v>1.2</v>
      </c>
      <c r="G215" s="23">
        <f t="shared" si="9"/>
        <v>1.1999999999999999E-3</v>
      </c>
      <c r="H215" s="42">
        <v>0.87000000000000055</v>
      </c>
      <c r="I215" s="24">
        <f t="shared" si="10"/>
        <v>8.7000000000000055E-4</v>
      </c>
      <c r="J215" s="25">
        <f t="shared" si="11"/>
        <v>3.2999999999999935E-4</v>
      </c>
    </row>
    <row r="216" spans="1:10" ht="45" x14ac:dyDescent="0.25">
      <c r="A216" s="30" t="s">
        <v>234</v>
      </c>
      <c r="B216" s="22" t="s">
        <v>332</v>
      </c>
      <c r="C216" s="35" t="s">
        <v>319</v>
      </c>
      <c r="D216" s="35" t="s">
        <v>319</v>
      </c>
      <c r="E216" s="73" t="s">
        <v>32</v>
      </c>
      <c r="F216" s="41">
        <v>14</v>
      </c>
      <c r="G216" s="23">
        <f t="shared" si="9"/>
        <v>1.4E-2</v>
      </c>
      <c r="H216" s="42">
        <v>13.342000000000001</v>
      </c>
      <c r="I216" s="24">
        <f t="shared" si="10"/>
        <v>1.3342E-2</v>
      </c>
      <c r="J216" s="25">
        <f t="shared" si="11"/>
        <v>6.580000000000006E-4</v>
      </c>
    </row>
    <row r="217" spans="1:10" ht="75" x14ac:dyDescent="0.25">
      <c r="A217" s="30" t="s">
        <v>8</v>
      </c>
      <c r="B217" s="22" t="s">
        <v>334</v>
      </c>
      <c r="C217" s="35" t="s">
        <v>663</v>
      </c>
      <c r="D217" s="35" t="s">
        <v>663</v>
      </c>
      <c r="E217" s="58" t="s">
        <v>32</v>
      </c>
      <c r="F217" s="41">
        <v>90</v>
      </c>
      <c r="G217" s="23">
        <f t="shared" si="9"/>
        <v>0.09</v>
      </c>
      <c r="H217" s="42">
        <v>39.570999999999991</v>
      </c>
      <c r="I217" s="24">
        <f t="shared" si="10"/>
        <v>3.9570999999999988E-2</v>
      </c>
      <c r="J217" s="25">
        <f t="shared" si="11"/>
        <v>5.0429000000000009E-2</v>
      </c>
    </row>
    <row r="218" spans="1:10" ht="90" x14ac:dyDescent="0.25">
      <c r="A218" s="30" t="s">
        <v>8</v>
      </c>
      <c r="B218" s="22">
        <v>650171977</v>
      </c>
      <c r="C218" s="35" t="s">
        <v>321</v>
      </c>
      <c r="D218" s="35" t="s">
        <v>321</v>
      </c>
      <c r="E218" s="58" t="s">
        <v>25</v>
      </c>
      <c r="F218" s="41">
        <v>4.9800000000000004</v>
      </c>
      <c r="G218" s="23">
        <f t="shared" si="9"/>
        <v>4.9800000000000001E-3</v>
      </c>
      <c r="H218" s="42">
        <v>3.3060000000000009</v>
      </c>
      <c r="I218" s="24">
        <f t="shared" si="10"/>
        <v>3.3060000000000008E-3</v>
      </c>
      <c r="J218" s="25">
        <f t="shared" si="11"/>
        <v>1.6739999999999993E-3</v>
      </c>
    </row>
    <row r="219" spans="1:10" ht="75" x14ac:dyDescent="0.25">
      <c r="A219" s="30" t="s">
        <v>8</v>
      </c>
      <c r="B219" s="22">
        <v>650171979</v>
      </c>
      <c r="C219" s="35" t="s">
        <v>322</v>
      </c>
      <c r="D219" s="35" t="s">
        <v>322</v>
      </c>
      <c r="E219" s="58" t="s">
        <v>32</v>
      </c>
      <c r="F219" s="41">
        <v>15</v>
      </c>
      <c r="G219" s="23">
        <f t="shared" si="9"/>
        <v>1.4999999999999999E-2</v>
      </c>
      <c r="H219" s="42">
        <v>13.646000000000003</v>
      </c>
      <c r="I219" s="24">
        <f t="shared" si="10"/>
        <v>1.3646000000000002E-2</v>
      </c>
      <c r="J219" s="25">
        <f t="shared" si="11"/>
        <v>1.3539999999999976E-3</v>
      </c>
    </row>
    <row r="220" spans="1:10" ht="60" x14ac:dyDescent="0.25">
      <c r="A220" s="30" t="s">
        <v>8</v>
      </c>
      <c r="B220" s="22"/>
      <c r="C220" s="35" t="s">
        <v>664</v>
      </c>
      <c r="D220" s="35" t="s">
        <v>664</v>
      </c>
      <c r="E220" s="58" t="s">
        <v>32</v>
      </c>
      <c r="F220" s="41">
        <v>11.2</v>
      </c>
      <c r="G220" s="23">
        <f t="shared" si="9"/>
        <v>1.12E-2</v>
      </c>
      <c r="H220" s="42">
        <v>9.9000000000000005E-2</v>
      </c>
      <c r="I220" s="24">
        <f t="shared" si="10"/>
        <v>9.9000000000000008E-5</v>
      </c>
      <c r="J220" s="25">
        <f t="shared" si="11"/>
        <v>1.1101E-2</v>
      </c>
    </row>
    <row r="221" spans="1:10" ht="45" x14ac:dyDescent="0.25">
      <c r="A221" s="30" t="s">
        <v>8</v>
      </c>
      <c r="B221" s="22" t="s">
        <v>337</v>
      </c>
      <c r="C221" s="35" t="s">
        <v>665</v>
      </c>
      <c r="D221" s="35" t="s">
        <v>665</v>
      </c>
      <c r="E221" s="58" t="s">
        <v>25</v>
      </c>
      <c r="F221" s="41">
        <v>1</v>
      </c>
      <c r="G221" s="23">
        <f t="shared" si="9"/>
        <v>1E-3</v>
      </c>
      <c r="H221" s="42">
        <v>0.80600000000000049</v>
      </c>
      <c r="I221" s="24">
        <f t="shared" si="10"/>
        <v>8.0600000000000051E-4</v>
      </c>
      <c r="J221" s="25">
        <f t="shared" si="11"/>
        <v>1.9399999999999951E-4</v>
      </c>
    </row>
    <row r="222" spans="1:10" ht="90" x14ac:dyDescent="0.25">
      <c r="A222" s="30" t="s">
        <v>8</v>
      </c>
      <c r="B222" s="22" t="s">
        <v>338</v>
      </c>
      <c r="C222" s="35" t="s">
        <v>325</v>
      </c>
      <c r="D222" s="35" t="s">
        <v>325</v>
      </c>
      <c r="E222" s="58" t="s">
        <v>25</v>
      </c>
      <c r="F222" s="41">
        <v>3.1</v>
      </c>
      <c r="G222" s="23">
        <f t="shared" si="9"/>
        <v>3.0999999999999999E-3</v>
      </c>
      <c r="H222" s="42">
        <v>2.5909999999999993</v>
      </c>
      <c r="I222" s="24">
        <f t="shared" si="10"/>
        <v>2.5909999999999991E-3</v>
      </c>
      <c r="J222" s="25">
        <f t="shared" si="11"/>
        <v>5.0900000000000077E-4</v>
      </c>
    </row>
    <row r="223" spans="1:10" ht="75" x14ac:dyDescent="0.25">
      <c r="A223" s="30" t="s">
        <v>8</v>
      </c>
      <c r="B223" s="22">
        <v>650171978</v>
      </c>
      <c r="C223" s="35" t="s">
        <v>327</v>
      </c>
      <c r="D223" s="35" t="s">
        <v>327</v>
      </c>
      <c r="E223" s="58" t="s">
        <v>25</v>
      </c>
      <c r="F223" s="41">
        <v>1.9</v>
      </c>
      <c r="G223" s="23">
        <f t="shared" si="9"/>
        <v>1.9E-3</v>
      </c>
      <c r="H223" s="42">
        <v>1.393</v>
      </c>
      <c r="I223" s="24">
        <f t="shared" si="10"/>
        <v>1.3929999999999999E-3</v>
      </c>
      <c r="J223" s="25">
        <f t="shared" si="11"/>
        <v>5.0700000000000007E-4</v>
      </c>
    </row>
    <row r="224" spans="1:10" ht="75" x14ac:dyDescent="0.25">
      <c r="A224" s="30" t="s">
        <v>8</v>
      </c>
      <c r="B224" s="22" t="s">
        <v>340</v>
      </c>
      <c r="C224" s="37" t="s">
        <v>666</v>
      </c>
      <c r="D224" s="37" t="s">
        <v>666</v>
      </c>
      <c r="E224" s="58" t="s">
        <v>25</v>
      </c>
      <c r="F224" s="41">
        <v>1.3</v>
      </c>
      <c r="G224" s="23">
        <f t="shared" si="9"/>
        <v>1.2999999999999999E-3</v>
      </c>
      <c r="H224" s="42">
        <v>1.1800000000000002</v>
      </c>
      <c r="I224" s="24">
        <f t="shared" si="10"/>
        <v>1.1800000000000001E-3</v>
      </c>
      <c r="J224" s="25">
        <f t="shared" si="11"/>
        <v>1.1999999999999988E-4</v>
      </c>
    </row>
    <row r="225" spans="1:10" ht="75" x14ac:dyDescent="0.25">
      <c r="A225" s="30" t="s">
        <v>8</v>
      </c>
      <c r="B225" s="22" t="s">
        <v>342</v>
      </c>
      <c r="C225" s="37" t="s">
        <v>330</v>
      </c>
      <c r="D225" s="37" t="s">
        <v>330</v>
      </c>
      <c r="E225" s="58" t="s">
        <v>25</v>
      </c>
      <c r="F225" s="41">
        <v>4</v>
      </c>
      <c r="G225" s="23">
        <f t="shared" si="9"/>
        <v>4.0000000000000001E-3</v>
      </c>
      <c r="H225" s="42">
        <v>3.8140000000000005</v>
      </c>
      <c r="I225" s="24">
        <f t="shared" si="10"/>
        <v>3.8140000000000005E-3</v>
      </c>
      <c r="J225" s="25">
        <f t="shared" si="11"/>
        <v>1.8599999999999953E-4</v>
      </c>
    </row>
    <row r="226" spans="1:10" ht="60" x14ac:dyDescent="0.25">
      <c r="A226" s="30" t="s">
        <v>8</v>
      </c>
      <c r="B226" s="22" t="s">
        <v>344</v>
      </c>
      <c r="C226" s="35" t="s">
        <v>331</v>
      </c>
      <c r="D226" s="35" t="s">
        <v>331</v>
      </c>
      <c r="E226" s="73" t="s">
        <v>14</v>
      </c>
      <c r="F226" s="41">
        <v>140</v>
      </c>
      <c r="G226" s="23">
        <f t="shared" si="9"/>
        <v>0.14000000000000001</v>
      </c>
      <c r="H226" s="42">
        <v>100.71100000000003</v>
      </c>
      <c r="I226" s="24">
        <f t="shared" si="10"/>
        <v>0.10071100000000002</v>
      </c>
      <c r="J226" s="25">
        <f t="shared" si="11"/>
        <v>3.9288999999999991E-2</v>
      </c>
    </row>
    <row r="227" spans="1:10" ht="60" x14ac:dyDescent="0.25">
      <c r="A227" s="30" t="s">
        <v>8</v>
      </c>
      <c r="B227" s="22" t="s">
        <v>345</v>
      </c>
      <c r="C227" s="35" t="s">
        <v>333</v>
      </c>
      <c r="D227" s="35" t="s">
        <v>333</v>
      </c>
      <c r="E227" s="58" t="s">
        <v>25</v>
      </c>
      <c r="F227" s="41">
        <v>6.03</v>
      </c>
      <c r="G227" s="23">
        <f t="shared" si="9"/>
        <v>6.0300000000000006E-3</v>
      </c>
      <c r="H227" s="42">
        <v>2.5779999999999994</v>
      </c>
      <c r="I227" s="24">
        <f t="shared" si="10"/>
        <v>2.5779999999999996E-3</v>
      </c>
      <c r="J227" s="25">
        <f t="shared" si="11"/>
        <v>3.4520000000000011E-3</v>
      </c>
    </row>
    <row r="228" spans="1:10" ht="45" x14ac:dyDescent="0.25">
      <c r="A228" s="30" t="s">
        <v>8</v>
      </c>
      <c r="B228" s="22" t="s">
        <v>347</v>
      </c>
      <c r="C228" s="35" t="s">
        <v>335</v>
      </c>
      <c r="D228" s="35" t="s">
        <v>335</v>
      </c>
      <c r="E228" s="58" t="s">
        <v>25</v>
      </c>
      <c r="F228" s="41">
        <v>2.5</v>
      </c>
      <c r="G228" s="23">
        <f t="shared" si="9"/>
        <v>2.5000000000000001E-3</v>
      </c>
      <c r="H228" s="42">
        <v>1.601</v>
      </c>
      <c r="I228" s="24">
        <f t="shared" si="10"/>
        <v>1.601E-3</v>
      </c>
      <c r="J228" s="25">
        <f t="shared" si="11"/>
        <v>8.9900000000000006E-4</v>
      </c>
    </row>
    <row r="229" spans="1:10" ht="75" x14ac:dyDescent="0.25">
      <c r="A229" s="30" t="s">
        <v>8</v>
      </c>
      <c r="B229" s="22" t="s">
        <v>348</v>
      </c>
      <c r="C229" s="35" t="s">
        <v>336</v>
      </c>
      <c r="D229" s="35" t="s">
        <v>336</v>
      </c>
      <c r="E229" s="58" t="s">
        <v>25</v>
      </c>
      <c r="F229" s="41">
        <v>1</v>
      </c>
      <c r="G229" s="23">
        <f t="shared" si="9"/>
        <v>1E-3</v>
      </c>
      <c r="H229" s="42">
        <v>0.68700000000000028</v>
      </c>
      <c r="I229" s="24">
        <f t="shared" si="10"/>
        <v>6.8700000000000033E-4</v>
      </c>
      <c r="J229" s="25">
        <f t="shared" si="11"/>
        <v>3.1299999999999969E-4</v>
      </c>
    </row>
    <row r="230" spans="1:10" ht="60" x14ac:dyDescent="0.25">
      <c r="A230" s="30" t="s">
        <v>8</v>
      </c>
      <c r="B230" s="22"/>
      <c r="C230" s="35" t="s">
        <v>667</v>
      </c>
      <c r="D230" s="35" t="s">
        <v>667</v>
      </c>
      <c r="E230" s="73" t="s">
        <v>14</v>
      </c>
      <c r="F230" s="41">
        <v>260</v>
      </c>
      <c r="G230" s="23">
        <f t="shared" si="9"/>
        <v>0.26</v>
      </c>
      <c r="H230" s="42">
        <v>226.94700000000006</v>
      </c>
      <c r="I230" s="24">
        <f t="shared" si="10"/>
        <v>0.22694700000000007</v>
      </c>
      <c r="J230" s="25">
        <f t="shared" si="11"/>
        <v>3.3052999999999944E-2</v>
      </c>
    </row>
    <row r="231" spans="1:10" ht="90" x14ac:dyDescent="0.25">
      <c r="A231" s="30" t="s">
        <v>8</v>
      </c>
      <c r="B231" s="22">
        <v>650099248</v>
      </c>
      <c r="C231" s="35" t="s">
        <v>668</v>
      </c>
      <c r="D231" s="35" t="s">
        <v>668</v>
      </c>
      <c r="E231" s="73" t="s">
        <v>14</v>
      </c>
      <c r="F231" s="41">
        <v>260</v>
      </c>
      <c r="G231" s="23">
        <f t="shared" si="9"/>
        <v>0.26</v>
      </c>
      <c r="H231" s="42">
        <v>173.77399999999997</v>
      </c>
      <c r="I231" s="24">
        <f t="shared" si="10"/>
        <v>0.17377399999999998</v>
      </c>
      <c r="J231" s="25">
        <f t="shared" si="11"/>
        <v>8.6226000000000025E-2</v>
      </c>
    </row>
    <row r="232" spans="1:10" ht="75" x14ac:dyDescent="0.25">
      <c r="A232" s="30" t="s">
        <v>8</v>
      </c>
      <c r="B232" s="22" t="s">
        <v>352</v>
      </c>
      <c r="C232" s="35" t="s">
        <v>669</v>
      </c>
      <c r="D232" s="35" t="s">
        <v>669</v>
      </c>
      <c r="E232" s="73" t="s">
        <v>14</v>
      </c>
      <c r="F232" s="41">
        <v>240</v>
      </c>
      <c r="G232" s="23">
        <f t="shared" si="9"/>
        <v>0.24</v>
      </c>
      <c r="H232" s="42">
        <v>218.25800000000004</v>
      </c>
      <c r="I232" s="24">
        <f t="shared" si="10"/>
        <v>0.21825800000000004</v>
      </c>
      <c r="J232" s="25">
        <f t="shared" si="11"/>
        <v>2.1741999999999956E-2</v>
      </c>
    </row>
    <row r="233" spans="1:10" ht="60" x14ac:dyDescent="0.25">
      <c r="A233" s="30" t="s">
        <v>8</v>
      </c>
      <c r="B233" s="22" t="s">
        <v>353</v>
      </c>
      <c r="C233" s="35" t="s">
        <v>339</v>
      </c>
      <c r="D233" s="35" t="s">
        <v>339</v>
      </c>
      <c r="E233" s="58" t="s">
        <v>21</v>
      </c>
      <c r="F233" s="41">
        <v>1</v>
      </c>
      <c r="G233" s="23">
        <f t="shared" si="9"/>
        <v>1E-3</v>
      </c>
      <c r="H233" s="42">
        <v>0.5980000000000002</v>
      </c>
      <c r="I233" s="24">
        <f t="shared" si="10"/>
        <v>5.9800000000000022E-4</v>
      </c>
      <c r="J233" s="25">
        <f t="shared" si="11"/>
        <v>4.019999999999998E-4</v>
      </c>
    </row>
    <row r="234" spans="1:10" ht="60" x14ac:dyDescent="0.25">
      <c r="A234" s="30" t="s">
        <v>8</v>
      </c>
      <c r="B234" s="22" t="s">
        <v>354</v>
      </c>
      <c r="C234" s="35" t="s">
        <v>670</v>
      </c>
      <c r="D234" s="35" t="s">
        <v>670</v>
      </c>
      <c r="E234" s="58" t="s">
        <v>21</v>
      </c>
      <c r="F234" s="41">
        <v>1</v>
      </c>
      <c r="G234" s="23">
        <f t="shared" si="9"/>
        <v>1E-3</v>
      </c>
      <c r="H234" s="42">
        <v>0.53900000000000015</v>
      </c>
      <c r="I234" s="24">
        <f t="shared" si="10"/>
        <v>5.390000000000002E-4</v>
      </c>
      <c r="J234" s="25">
        <f t="shared" si="11"/>
        <v>4.6099999999999982E-4</v>
      </c>
    </row>
    <row r="235" spans="1:10" ht="75" x14ac:dyDescent="0.25">
      <c r="A235" s="30" t="s">
        <v>8</v>
      </c>
      <c r="B235" s="22" t="s">
        <v>356</v>
      </c>
      <c r="C235" s="35" t="s">
        <v>341</v>
      </c>
      <c r="D235" s="35" t="s">
        <v>341</v>
      </c>
      <c r="E235" s="73" t="s">
        <v>25</v>
      </c>
      <c r="F235" s="41">
        <v>3.3</v>
      </c>
      <c r="G235" s="23">
        <f t="shared" si="9"/>
        <v>3.3E-3</v>
      </c>
      <c r="H235" s="42">
        <v>1.79</v>
      </c>
      <c r="I235" s="24">
        <f t="shared" si="10"/>
        <v>1.7900000000000001E-3</v>
      </c>
      <c r="J235" s="25">
        <f t="shared" si="11"/>
        <v>1.5099999999999998E-3</v>
      </c>
    </row>
    <row r="236" spans="1:10" ht="60" x14ac:dyDescent="0.25">
      <c r="A236" s="30" t="s">
        <v>8</v>
      </c>
      <c r="B236" s="22" t="s">
        <v>357</v>
      </c>
      <c r="C236" s="35" t="s">
        <v>343</v>
      </c>
      <c r="D236" s="35" t="s">
        <v>343</v>
      </c>
      <c r="E236" s="73" t="s">
        <v>32</v>
      </c>
      <c r="F236" s="41">
        <v>45</v>
      </c>
      <c r="G236" s="23">
        <f t="shared" si="9"/>
        <v>4.4999999999999998E-2</v>
      </c>
      <c r="H236" s="42">
        <v>37.269999999999996</v>
      </c>
      <c r="I236" s="24">
        <f t="shared" si="10"/>
        <v>3.7269999999999998E-2</v>
      </c>
      <c r="J236" s="25">
        <f t="shared" si="11"/>
        <v>7.7300000000000008E-3</v>
      </c>
    </row>
    <row r="237" spans="1:10" ht="60" x14ac:dyDescent="0.25">
      <c r="A237" s="30" t="s">
        <v>8</v>
      </c>
      <c r="B237" s="22" t="s">
        <v>359</v>
      </c>
      <c r="C237" s="37" t="s">
        <v>671</v>
      </c>
      <c r="D237" s="37" t="s">
        <v>671</v>
      </c>
      <c r="E237" s="58" t="s">
        <v>21</v>
      </c>
      <c r="F237" s="41">
        <v>1.1000000000000001</v>
      </c>
      <c r="G237" s="23">
        <f t="shared" si="9"/>
        <v>1.1000000000000001E-3</v>
      </c>
      <c r="H237" s="42">
        <v>0.5870000000000003</v>
      </c>
      <c r="I237" s="24">
        <f t="shared" si="10"/>
        <v>5.8700000000000028E-4</v>
      </c>
      <c r="J237" s="25">
        <f t="shared" si="11"/>
        <v>5.1299999999999978E-4</v>
      </c>
    </row>
    <row r="238" spans="1:10" ht="75" x14ac:dyDescent="0.25">
      <c r="A238" s="30" t="s">
        <v>8</v>
      </c>
      <c r="B238" s="22" t="s">
        <v>361</v>
      </c>
      <c r="C238" s="35" t="s">
        <v>346</v>
      </c>
      <c r="D238" s="35" t="s">
        <v>346</v>
      </c>
      <c r="E238" s="58" t="s">
        <v>25</v>
      </c>
      <c r="F238" s="41">
        <v>4</v>
      </c>
      <c r="G238" s="23">
        <f t="shared" si="9"/>
        <v>4.0000000000000001E-3</v>
      </c>
      <c r="H238" s="42">
        <v>2.84</v>
      </c>
      <c r="I238" s="24">
        <f t="shared" si="10"/>
        <v>2.8399999999999996E-3</v>
      </c>
      <c r="J238" s="25">
        <f t="shared" si="11"/>
        <v>1.1600000000000004E-3</v>
      </c>
    </row>
    <row r="239" spans="1:10" ht="90" x14ac:dyDescent="0.25">
      <c r="A239" s="30" t="s">
        <v>8</v>
      </c>
      <c r="B239" s="22" t="s">
        <v>363</v>
      </c>
      <c r="C239" s="35" t="s">
        <v>672</v>
      </c>
      <c r="D239" s="35" t="s">
        <v>672</v>
      </c>
      <c r="E239" s="58" t="s">
        <v>14</v>
      </c>
      <c r="F239" s="41">
        <v>100</v>
      </c>
      <c r="G239" s="23">
        <f t="shared" si="9"/>
        <v>0.1</v>
      </c>
      <c r="H239" s="42">
        <v>89.134000000000015</v>
      </c>
      <c r="I239" s="24">
        <f t="shared" si="10"/>
        <v>8.9134000000000019E-2</v>
      </c>
      <c r="J239" s="25">
        <f t="shared" si="11"/>
        <v>1.0865999999999987E-2</v>
      </c>
    </row>
    <row r="240" spans="1:10" ht="75" x14ac:dyDescent="0.25">
      <c r="A240" s="30" t="s">
        <v>8</v>
      </c>
      <c r="B240" s="22" t="s">
        <v>364</v>
      </c>
      <c r="C240" s="35" t="s">
        <v>349</v>
      </c>
      <c r="D240" s="35" t="s">
        <v>349</v>
      </c>
      <c r="E240" s="73" t="s">
        <v>32</v>
      </c>
      <c r="F240" s="41">
        <v>25</v>
      </c>
      <c r="G240" s="23">
        <f t="shared" si="9"/>
        <v>2.5000000000000001E-2</v>
      </c>
      <c r="H240" s="42">
        <v>20.227</v>
      </c>
      <c r="I240" s="24">
        <f t="shared" si="10"/>
        <v>2.0227000000000002E-2</v>
      </c>
      <c r="J240" s="25">
        <f t="shared" si="11"/>
        <v>4.7729999999999995E-3</v>
      </c>
    </row>
    <row r="241" spans="1:10" ht="90" x14ac:dyDescent="0.25">
      <c r="A241" s="30" t="s">
        <v>234</v>
      </c>
      <c r="B241" s="22" t="s">
        <v>365</v>
      </c>
      <c r="C241" s="35" t="s">
        <v>350</v>
      </c>
      <c r="D241" s="35" t="s">
        <v>350</v>
      </c>
      <c r="E241" s="73" t="s">
        <v>32</v>
      </c>
      <c r="F241" s="41">
        <v>70.185000000000002</v>
      </c>
      <c r="G241" s="23">
        <f t="shared" si="9"/>
        <v>7.0184999999999997E-2</v>
      </c>
      <c r="H241" s="42">
        <v>34.345999999999997</v>
      </c>
      <c r="I241" s="24">
        <f t="shared" si="10"/>
        <v>3.4345999999999995E-2</v>
      </c>
      <c r="J241" s="25">
        <f t="shared" si="11"/>
        <v>3.5839000000000003E-2</v>
      </c>
    </row>
    <row r="242" spans="1:10" ht="45" x14ac:dyDescent="0.25">
      <c r="A242" s="30" t="s">
        <v>8</v>
      </c>
      <c r="B242" s="22" t="s">
        <v>367</v>
      </c>
      <c r="C242" s="35" t="s">
        <v>351</v>
      </c>
      <c r="D242" s="35" t="s">
        <v>351</v>
      </c>
      <c r="E242" s="58" t="s">
        <v>25</v>
      </c>
      <c r="F242" s="41">
        <v>3.62</v>
      </c>
      <c r="G242" s="23">
        <f t="shared" si="9"/>
        <v>3.62E-3</v>
      </c>
      <c r="H242" s="42">
        <v>3.153</v>
      </c>
      <c r="I242" s="24">
        <f t="shared" si="10"/>
        <v>3.153E-3</v>
      </c>
      <c r="J242" s="25">
        <f t="shared" si="11"/>
        <v>4.6699999999999997E-4</v>
      </c>
    </row>
    <row r="243" spans="1:10" ht="105" x14ac:dyDescent="0.25">
      <c r="A243" s="30" t="s">
        <v>8</v>
      </c>
      <c r="B243" s="22" t="s">
        <v>368</v>
      </c>
      <c r="C243" s="37" t="s">
        <v>673</v>
      </c>
      <c r="D243" s="37" t="s">
        <v>673</v>
      </c>
      <c r="E243" s="58" t="s">
        <v>21</v>
      </c>
      <c r="F243" s="41">
        <v>1.2</v>
      </c>
      <c r="G243" s="23">
        <f t="shared" si="9"/>
        <v>1.1999999999999999E-3</v>
      </c>
      <c r="H243" s="42">
        <v>0.48600000000000021</v>
      </c>
      <c r="I243" s="24">
        <f t="shared" si="10"/>
        <v>4.8600000000000021E-4</v>
      </c>
      <c r="J243" s="25">
        <f t="shared" si="11"/>
        <v>7.1399999999999968E-4</v>
      </c>
    </row>
    <row r="244" spans="1:10" ht="120" x14ac:dyDescent="0.25">
      <c r="A244" s="30" t="s">
        <v>8</v>
      </c>
      <c r="B244" s="22" t="s">
        <v>370</v>
      </c>
      <c r="C244" s="35" t="s">
        <v>674</v>
      </c>
      <c r="D244" s="35" t="s">
        <v>674</v>
      </c>
      <c r="E244" s="73" t="s">
        <v>32</v>
      </c>
      <c r="F244" s="41">
        <v>31</v>
      </c>
      <c r="G244" s="23">
        <f t="shared" si="9"/>
        <v>3.1E-2</v>
      </c>
      <c r="H244" s="42">
        <v>11.794999999999998</v>
      </c>
      <c r="I244" s="24">
        <f t="shared" si="10"/>
        <v>1.1794999999999998E-2</v>
      </c>
      <c r="J244" s="25">
        <f t="shared" si="11"/>
        <v>1.9205E-2</v>
      </c>
    </row>
    <row r="245" spans="1:10" ht="45" x14ac:dyDescent="0.25">
      <c r="A245" s="30" t="s">
        <v>8</v>
      </c>
      <c r="B245" s="22" t="s">
        <v>372</v>
      </c>
      <c r="C245" s="35" t="s">
        <v>355</v>
      </c>
      <c r="D245" s="35" t="s">
        <v>355</v>
      </c>
      <c r="E245" s="73" t="s">
        <v>32</v>
      </c>
      <c r="F245" s="41">
        <v>31</v>
      </c>
      <c r="G245" s="23">
        <f t="shared" si="9"/>
        <v>3.1E-2</v>
      </c>
      <c r="H245" s="42">
        <v>5.6720000000000006</v>
      </c>
      <c r="I245" s="24">
        <f t="shared" si="10"/>
        <v>5.6720000000000008E-3</v>
      </c>
      <c r="J245" s="25">
        <f t="shared" si="11"/>
        <v>2.5328E-2</v>
      </c>
    </row>
    <row r="246" spans="1:10" ht="60" x14ac:dyDescent="0.25">
      <c r="A246" s="30" t="s">
        <v>8</v>
      </c>
      <c r="B246" s="22" t="s">
        <v>374</v>
      </c>
      <c r="C246" s="37" t="s">
        <v>675</v>
      </c>
      <c r="D246" s="37" t="s">
        <v>675</v>
      </c>
      <c r="E246" s="58" t="s">
        <v>25</v>
      </c>
      <c r="F246" s="41">
        <v>2.7</v>
      </c>
      <c r="G246" s="23">
        <f t="shared" si="9"/>
        <v>2.7000000000000001E-3</v>
      </c>
      <c r="H246" s="42">
        <v>1.5990000000000004</v>
      </c>
      <c r="I246" s="24">
        <f t="shared" si="10"/>
        <v>1.5990000000000004E-3</v>
      </c>
      <c r="J246" s="25">
        <f t="shared" si="11"/>
        <v>1.1009999999999998E-3</v>
      </c>
    </row>
    <row r="247" spans="1:10" ht="75" x14ac:dyDescent="0.25">
      <c r="A247" s="30" t="s">
        <v>8</v>
      </c>
      <c r="B247" s="22" t="s">
        <v>376</v>
      </c>
      <c r="C247" s="37" t="s">
        <v>358</v>
      </c>
      <c r="D247" s="37" t="s">
        <v>358</v>
      </c>
      <c r="E247" s="58" t="s">
        <v>21</v>
      </c>
      <c r="F247" s="41">
        <v>0.6</v>
      </c>
      <c r="G247" s="23">
        <f t="shared" si="9"/>
        <v>5.9999999999999995E-4</v>
      </c>
      <c r="H247" s="42">
        <v>9.3000000000000027E-2</v>
      </c>
      <c r="I247" s="24">
        <f t="shared" si="10"/>
        <v>9.3000000000000024E-5</v>
      </c>
      <c r="J247" s="25">
        <f t="shared" si="11"/>
        <v>5.0699999999999996E-4</v>
      </c>
    </row>
    <row r="248" spans="1:10" ht="90" x14ac:dyDescent="0.25">
      <c r="A248" s="30" t="s">
        <v>8</v>
      </c>
      <c r="B248" s="22" t="s">
        <v>378</v>
      </c>
      <c r="C248" s="37" t="s">
        <v>360</v>
      </c>
      <c r="D248" s="37" t="s">
        <v>360</v>
      </c>
      <c r="E248" s="58" t="s">
        <v>25</v>
      </c>
      <c r="F248" s="41">
        <v>6.2</v>
      </c>
      <c r="G248" s="23">
        <f t="shared" si="9"/>
        <v>6.1999999999999998E-3</v>
      </c>
      <c r="H248" s="42">
        <v>4.4379999999999997</v>
      </c>
      <c r="I248" s="24">
        <f t="shared" si="10"/>
        <v>4.4380000000000001E-3</v>
      </c>
      <c r="J248" s="25">
        <f t="shared" si="11"/>
        <v>1.7619999999999997E-3</v>
      </c>
    </row>
    <row r="249" spans="1:10" ht="90" x14ac:dyDescent="0.25">
      <c r="A249" s="30" t="s">
        <v>8</v>
      </c>
      <c r="B249" s="22" t="s">
        <v>380</v>
      </c>
      <c r="C249" s="35" t="s">
        <v>362</v>
      </c>
      <c r="D249" s="35" t="s">
        <v>362</v>
      </c>
      <c r="E249" s="58" t="s">
        <v>25</v>
      </c>
      <c r="F249" s="41">
        <v>5</v>
      </c>
      <c r="G249" s="23">
        <f t="shared" si="9"/>
        <v>5.0000000000000001E-3</v>
      </c>
      <c r="H249" s="42">
        <v>2.4140000000000001</v>
      </c>
      <c r="I249" s="24">
        <f t="shared" si="10"/>
        <v>2.4140000000000003E-3</v>
      </c>
      <c r="J249" s="25">
        <f t="shared" si="11"/>
        <v>2.5859999999999998E-3</v>
      </c>
    </row>
    <row r="250" spans="1:10" ht="90" x14ac:dyDescent="0.25">
      <c r="A250" s="30" t="s">
        <v>8</v>
      </c>
      <c r="B250" s="22" t="s">
        <v>382</v>
      </c>
      <c r="C250" s="35" t="s">
        <v>676</v>
      </c>
      <c r="D250" s="35" t="s">
        <v>676</v>
      </c>
      <c r="E250" s="73" t="s">
        <v>25</v>
      </c>
      <c r="F250" s="41">
        <v>3</v>
      </c>
      <c r="G250" s="23">
        <f t="shared" si="9"/>
        <v>3.0000000000000001E-3</v>
      </c>
      <c r="H250" s="42">
        <v>1.8470000000000002</v>
      </c>
      <c r="I250" s="24">
        <f t="shared" si="10"/>
        <v>1.8470000000000001E-3</v>
      </c>
      <c r="J250" s="25">
        <f t="shared" si="11"/>
        <v>1.1529999999999999E-3</v>
      </c>
    </row>
    <row r="251" spans="1:10" ht="90" x14ac:dyDescent="0.25">
      <c r="A251" s="30" t="s">
        <v>8</v>
      </c>
      <c r="B251" s="22" t="s">
        <v>384</v>
      </c>
      <c r="C251" s="35" t="s">
        <v>677</v>
      </c>
      <c r="D251" s="35" t="s">
        <v>677</v>
      </c>
      <c r="E251" s="58" t="s">
        <v>25</v>
      </c>
      <c r="F251" s="41">
        <v>5.3789999999999996</v>
      </c>
      <c r="G251" s="23">
        <f t="shared" si="9"/>
        <v>5.3789999999999992E-3</v>
      </c>
      <c r="H251" s="42">
        <v>3.4490000000000003</v>
      </c>
      <c r="I251" s="24">
        <f t="shared" si="10"/>
        <v>3.4490000000000002E-3</v>
      </c>
      <c r="J251" s="25">
        <f t="shared" si="11"/>
        <v>1.929999999999999E-3</v>
      </c>
    </row>
    <row r="252" spans="1:10" ht="60" x14ac:dyDescent="0.25">
      <c r="A252" s="30" t="s">
        <v>8</v>
      </c>
      <c r="B252" s="22" t="s">
        <v>386</v>
      </c>
      <c r="C252" s="35" t="s">
        <v>366</v>
      </c>
      <c r="D252" s="35" t="s">
        <v>366</v>
      </c>
      <c r="E252" s="58" t="s">
        <v>25</v>
      </c>
      <c r="F252" s="41">
        <v>2.7</v>
      </c>
      <c r="G252" s="23">
        <f t="shared" si="9"/>
        <v>2.7000000000000001E-3</v>
      </c>
      <c r="H252" s="42">
        <v>1.7770000000000004</v>
      </c>
      <c r="I252" s="24">
        <f t="shared" si="10"/>
        <v>1.7770000000000004E-3</v>
      </c>
      <c r="J252" s="25">
        <f t="shared" si="11"/>
        <v>9.2299999999999978E-4</v>
      </c>
    </row>
    <row r="253" spans="1:10" ht="75" x14ac:dyDescent="0.25">
      <c r="A253" s="30" t="s">
        <v>8</v>
      </c>
      <c r="B253" s="22"/>
      <c r="C253" s="35" t="s">
        <v>678</v>
      </c>
      <c r="D253" s="35" t="s">
        <v>678</v>
      </c>
      <c r="E253" s="58" t="s">
        <v>25</v>
      </c>
      <c r="F253" s="41">
        <v>3.5760000000000001</v>
      </c>
      <c r="G253" s="23">
        <f t="shared" si="9"/>
        <v>3.5760000000000002E-3</v>
      </c>
      <c r="H253" s="42">
        <v>1.8499999999999999</v>
      </c>
      <c r="I253" s="24">
        <f t="shared" si="10"/>
        <v>1.8499999999999999E-3</v>
      </c>
      <c r="J253" s="25">
        <f t="shared" si="11"/>
        <v>1.7260000000000003E-3</v>
      </c>
    </row>
    <row r="254" spans="1:10" ht="75" x14ac:dyDescent="0.25">
      <c r="A254" s="30" t="s">
        <v>8</v>
      </c>
      <c r="B254" s="22" t="s">
        <v>388</v>
      </c>
      <c r="C254" s="35" t="s">
        <v>369</v>
      </c>
      <c r="D254" s="35" t="s">
        <v>369</v>
      </c>
      <c r="E254" s="58" t="s">
        <v>25</v>
      </c>
      <c r="F254" s="41">
        <v>10.199999999999999</v>
      </c>
      <c r="G254" s="23">
        <f t="shared" si="9"/>
        <v>1.0199999999999999E-2</v>
      </c>
      <c r="H254" s="42">
        <v>4.7469999999999999</v>
      </c>
      <c r="I254" s="24">
        <f t="shared" si="10"/>
        <v>4.7469999999999995E-3</v>
      </c>
      <c r="J254" s="25">
        <f t="shared" si="11"/>
        <v>5.4529999999999995E-3</v>
      </c>
    </row>
    <row r="255" spans="1:10" ht="75" x14ac:dyDescent="0.25">
      <c r="A255" s="30" t="s">
        <v>8</v>
      </c>
      <c r="B255" s="22" t="s">
        <v>390</v>
      </c>
      <c r="C255" s="35" t="s">
        <v>371</v>
      </c>
      <c r="D255" s="35" t="s">
        <v>371</v>
      </c>
      <c r="E255" s="73" t="s">
        <v>25</v>
      </c>
      <c r="F255" s="41">
        <v>7.2</v>
      </c>
      <c r="G255" s="23">
        <f t="shared" si="9"/>
        <v>7.1999999999999998E-3</v>
      </c>
      <c r="H255" s="42">
        <v>6.8530000000000006</v>
      </c>
      <c r="I255" s="24">
        <f t="shared" si="10"/>
        <v>6.8530000000000006E-3</v>
      </c>
      <c r="J255" s="25">
        <f t="shared" si="11"/>
        <v>3.4699999999999922E-4</v>
      </c>
    </row>
    <row r="256" spans="1:10" ht="75" x14ac:dyDescent="0.25">
      <c r="A256" s="30" t="s">
        <v>8</v>
      </c>
      <c r="B256" s="22" t="s">
        <v>392</v>
      </c>
      <c r="C256" s="35" t="s">
        <v>373</v>
      </c>
      <c r="D256" s="35" t="s">
        <v>373</v>
      </c>
      <c r="E256" s="73" t="s">
        <v>25</v>
      </c>
      <c r="F256" s="41">
        <v>2.7</v>
      </c>
      <c r="G256" s="23">
        <f t="shared" si="9"/>
        <v>2.7000000000000001E-3</v>
      </c>
      <c r="H256" s="42">
        <v>2.5120000000000009</v>
      </c>
      <c r="I256" s="24">
        <f t="shared" si="10"/>
        <v>2.5120000000000008E-3</v>
      </c>
      <c r="J256" s="25">
        <f t="shared" si="11"/>
        <v>1.8799999999999937E-4</v>
      </c>
    </row>
    <row r="257" spans="1:10" ht="75" x14ac:dyDescent="0.25">
      <c r="A257" s="30" t="s">
        <v>290</v>
      </c>
      <c r="B257" s="22" t="s">
        <v>394</v>
      </c>
      <c r="C257" s="35" t="s">
        <v>375</v>
      </c>
      <c r="D257" s="35" t="s">
        <v>375</v>
      </c>
      <c r="E257" s="73" t="s">
        <v>14</v>
      </c>
      <c r="F257" s="41">
        <v>750.8</v>
      </c>
      <c r="G257" s="23">
        <f t="shared" si="9"/>
        <v>0.75079999999999991</v>
      </c>
      <c r="H257" s="42">
        <v>508.35499999999996</v>
      </c>
      <c r="I257" s="24">
        <f t="shared" si="10"/>
        <v>0.508355</v>
      </c>
      <c r="J257" s="25">
        <f t="shared" si="11"/>
        <v>0.24244499999999991</v>
      </c>
    </row>
    <row r="258" spans="1:10" ht="90" x14ac:dyDescent="0.25">
      <c r="A258" s="30" t="s">
        <v>290</v>
      </c>
      <c r="B258" s="22" t="s">
        <v>396</v>
      </c>
      <c r="C258" s="35" t="s">
        <v>377</v>
      </c>
      <c r="D258" s="35" t="s">
        <v>377</v>
      </c>
      <c r="E258" s="73" t="s">
        <v>32</v>
      </c>
      <c r="F258" s="41">
        <v>52.7</v>
      </c>
      <c r="G258" s="23">
        <f t="shared" si="9"/>
        <v>5.2700000000000004E-2</v>
      </c>
      <c r="H258" s="42">
        <v>41.109999999999992</v>
      </c>
      <c r="I258" s="24">
        <f t="shared" si="10"/>
        <v>4.1109999999999994E-2</v>
      </c>
      <c r="J258" s="25">
        <f t="shared" si="11"/>
        <v>1.159000000000001E-2</v>
      </c>
    </row>
    <row r="259" spans="1:10" ht="90" x14ac:dyDescent="0.25">
      <c r="A259" s="30" t="s">
        <v>290</v>
      </c>
      <c r="B259" s="22" t="s">
        <v>397</v>
      </c>
      <c r="C259" s="35" t="s">
        <v>379</v>
      </c>
      <c r="D259" s="35" t="s">
        <v>379</v>
      </c>
      <c r="E259" s="73" t="s">
        <v>14</v>
      </c>
      <c r="F259" s="41">
        <v>192.6</v>
      </c>
      <c r="G259" s="23">
        <f t="shared" si="9"/>
        <v>0.19259999999999999</v>
      </c>
      <c r="H259" s="42">
        <v>147.59899999999996</v>
      </c>
      <c r="I259" s="24">
        <f t="shared" si="10"/>
        <v>0.14759899999999995</v>
      </c>
      <c r="J259" s="25">
        <f t="shared" si="11"/>
        <v>4.5001000000000041E-2</v>
      </c>
    </row>
    <row r="260" spans="1:10" ht="90" x14ac:dyDescent="0.25">
      <c r="A260" s="30" t="s">
        <v>290</v>
      </c>
      <c r="B260" s="22"/>
      <c r="C260" s="35" t="s">
        <v>381</v>
      </c>
      <c r="D260" s="35" t="s">
        <v>381</v>
      </c>
      <c r="E260" s="73" t="s">
        <v>32</v>
      </c>
      <c r="F260" s="41">
        <v>80.2</v>
      </c>
      <c r="G260" s="23">
        <f t="shared" si="9"/>
        <v>8.0200000000000007E-2</v>
      </c>
      <c r="H260" s="42">
        <v>56.146000000000022</v>
      </c>
      <c r="I260" s="24">
        <f t="shared" si="10"/>
        <v>5.6146000000000022E-2</v>
      </c>
      <c r="J260" s="25">
        <f t="shared" si="11"/>
        <v>2.4053999999999985E-2</v>
      </c>
    </row>
    <row r="261" spans="1:10" ht="75" x14ac:dyDescent="0.25">
      <c r="A261" s="30" t="s">
        <v>290</v>
      </c>
      <c r="B261" s="22" t="s">
        <v>399</v>
      </c>
      <c r="C261" s="35" t="s">
        <v>383</v>
      </c>
      <c r="D261" s="35" t="s">
        <v>383</v>
      </c>
      <c r="E261" s="73" t="s">
        <v>32</v>
      </c>
      <c r="F261" s="41">
        <v>54.7</v>
      </c>
      <c r="G261" s="23">
        <f t="shared" si="9"/>
        <v>5.4700000000000006E-2</v>
      </c>
      <c r="H261" s="42">
        <v>54.692000000000021</v>
      </c>
      <c r="I261" s="24">
        <f t="shared" si="10"/>
        <v>5.4692000000000018E-2</v>
      </c>
      <c r="J261" s="25">
        <f t="shared" si="11"/>
        <v>7.999999999987184E-6</v>
      </c>
    </row>
    <row r="262" spans="1:10" ht="90" x14ac:dyDescent="0.25">
      <c r="A262" s="30" t="s">
        <v>290</v>
      </c>
      <c r="B262" s="22" t="s">
        <v>401</v>
      </c>
      <c r="C262" s="35" t="s">
        <v>385</v>
      </c>
      <c r="D262" s="35" t="s">
        <v>385</v>
      </c>
      <c r="E262" s="73" t="s">
        <v>32</v>
      </c>
      <c r="F262" s="41">
        <v>113.9</v>
      </c>
      <c r="G262" s="23">
        <f t="shared" si="9"/>
        <v>0.1139</v>
      </c>
      <c r="H262" s="42">
        <v>80.131999999999991</v>
      </c>
      <c r="I262" s="24">
        <f t="shared" si="10"/>
        <v>8.0131999999999995E-2</v>
      </c>
      <c r="J262" s="25">
        <f t="shared" si="11"/>
        <v>3.3768000000000006E-2</v>
      </c>
    </row>
    <row r="263" spans="1:10" ht="60" x14ac:dyDescent="0.25">
      <c r="A263" s="30" t="s">
        <v>290</v>
      </c>
      <c r="B263" s="22" t="s">
        <v>403</v>
      </c>
      <c r="C263" s="35" t="s">
        <v>387</v>
      </c>
      <c r="D263" s="35" t="s">
        <v>387</v>
      </c>
      <c r="E263" s="73" t="s">
        <v>32</v>
      </c>
      <c r="F263" s="41">
        <v>73</v>
      </c>
      <c r="G263" s="23">
        <f t="shared" si="9"/>
        <v>7.2999999999999995E-2</v>
      </c>
      <c r="H263" s="42">
        <v>45.721000000000011</v>
      </c>
      <c r="I263" s="24">
        <f t="shared" si="10"/>
        <v>4.5721000000000012E-2</v>
      </c>
      <c r="J263" s="25">
        <f t="shared" si="11"/>
        <v>2.7278999999999984E-2</v>
      </c>
    </row>
    <row r="264" spans="1:10" ht="45" x14ac:dyDescent="0.25">
      <c r="A264" s="30" t="s">
        <v>290</v>
      </c>
      <c r="B264" s="22" t="s">
        <v>405</v>
      </c>
      <c r="C264" s="35" t="s">
        <v>679</v>
      </c>
      <c r="D264" s="35" t="s">
        <v>679</v>
      </c>
      <c r="E264" s="73" t="s">
        <v>32</v>
      </c>
      <c r="F264" s="41">
        <v>23</v>
      </c>
      <c r="G264" s="23">
        <f t="shared" si="9"/>
        <v>2.3E-2</v>
      </c>
      <c r="H264" s="42">
        <v>0</v>
      </c>
      <c r="I264" s="24">
        <f t="shared" si="10"/>
        <v>0</v>
      </c>
      <c r="J264" s="25">
        <f t="shared" si="11"/>
        <v>2.3E-2</v>
      </c>
    </row>
    <row r="265" spans="1:10" ht="90" x14ac:dyDescent="0.25">
      <c r="A265" s="30" t="s">
        <v>8</v>
      </c>
      <c r="B265" s="22" t="s">
        <v>407</v>
      </c>
      <c r="C265" s="35" t="s">
        <v>389</v>
      </c>
      <c r="D265" s="35" t="s">
        <v>389</v>
      </c>
      <c r="E265" s="58" t="s">
        <v>25</v>
      </c>
      <c r="F265" s="41">
        <v>1.8</v>
      </c>
      <c r="G265" s="23">
        <f t="shared" si="9"/>
        <v>1.8E-3</v>
      </c>
      <c r="H265" s="42">
        <v>1.355</v>
      </c>
      <c r="I265" s="24">
        <f t="shared" si="10"/>
        <v>1.3550000000000001E-3</v>
      </c>
      <c r="J265" s="25">
        <f t="shared" si="11"/>
        <v>4.4499999999999987E-4</v>
      </c>
    </row>
    <row r="266" spans="1:10" ht="75" x14ac:dyDescent="0.25">
      <c r="A266" s="30" t="s">
        <v>8</v>
      </c>
      <c r="B266" s="22" t="s">
        <v>409</v>
      </c>
      <c r="C266" s="37" t="s">
        <v>391</v>
      </c>
      <c r="D266" s="37" t="s">
        <v>391</v>
      </c>
      <c r="E266" s="58" t="s">
        <v>25</v>
      </c>
      <c r="F266" s="41">
        <v>3.5</v>
      </c>
      <c r="G266" s="23">
        <f t="shared" si="9"/>
        <v>3.5000000000000001E-3</v>
      </c>
      <c r="H266" s="42">
        <v>2.0819999999999994</v>
      </c>
      <c r="I266" s="24">
        <f t="shared" si="10"/>
        <v>2.0819999999999992E-3</v>
      </c>
      <c r="J266" s="25">
        <f t="shared" si="11"/>
        <v>1.4180000000000009E-3</v>
      </c>
    </row>
    <row r="267" spans="1:10" ht="60" x14ac:dyDescent="0.25">
      <c r="A267" s="30" t="s">
        <v>8</v>
      </c>
      <c r="B267" s="22" t="s">
        <v>411</v>
      </c>
      <c r="C267" s="35" t="s">
        <v>393</v>
      </c>
      <c r="D267" s="35" t="s">
        <v>393</v>
      </c>
      <c r="E267" s="73" t="s">
        <v>32</v>
      </c>
      <c r="F267" s="41">
        <v>44.7</v>
      </c>
      <c r="G267" s="23">
        <f t="shared" si="9"/>
        <v>4.4700000000000004E-2</v>
      </c>
      <c r="H267" s="42">
        <v>25.676000000000002</v>
      </c>
      <c r="I267" s="24">
        <f t="shared" si="10"/>
        <v>2.5676000000000001E-2</v>
      </c>
      <c r="J267" s="25">
        <f t="shared" si="11"/>
        <v>1.9024000000000003E-2</v>
      </c>
    </row>
    <row r="268" spans="1:10" ht="135" x14ac:dyDescent="0.25">
      <c r="A268" s="30" t="s">
        <v>8</v>
      </c>
      <c r="B268" s="22" t="s">
        <v>413</v>
      </c>
      <c r="C268" s="35" t="s">
        <v>395</v>
      </c>
      <c r="D268" s="35" t="s">
        <v>395</v>
      </c>
      <c r="E268" s="73" t="s">
        <v>32</v>
      </c>
      <c r="F268" s="41">
        <v>115.667</v>
      </c>
      <c r="G268" s="23">
        <f t="shared" ref="G268:G331" si="12">F268/1000</f>
        <v>0.11566700000000001</v>
      </c>
      <c r="H268" s="42">
        <v>23.693999999999999</v>
      </c>
      <c r="I268" s="24">
        <f t="shared" si="10"/>
        <v>2.3694E-2</v>
      </c>
      <c r="J268" s="25">
        <f t="shared" si="11"/>
        <v>9.1972999999999999E-2</v>
      </c>
    </row>
    <row r="269" spans="1:10" ht="120" x14ac:dyDescent="0.25">
      <c r="A269" s="30" t="s">
        <v>8</v>
      </c>
      <c r="B269" s="22" t="s">
        <v>415</v>
      </c>
      <c r="C269" s="37" t="s">
        <v>680</v>
      </c>
      <c r="D269" s="37" t="s">
        <v>680</v>
      </c>
      <c r="E269" s="58" t="s">
        <v>21</v>
      </c>
      <c r="F269" s="41">
        <v>1</v>
      </c>
      <c r="G269" s="23">
        <f t="shared" si="12"/>
        <v>1E-3</v>
      </c>
      <c r="H269" s="42">
        <v>0.74800000000000033</v>
      </c>
      <c r="I269" s="24">
        <f t="shared" ref="I269:I332" si="13">H269/1000</f>
        <v>7.4800000000000029E-4</v>
      </c>
      <c r="J269" s="25">
        <f t="shared" ref="J269:J332" si="14">G269-I269</f>
        <v>2.5199999999999973E-4</v>
      </c>
    </row>
    <row r="270" spans="1:10" ht="60" x14ac:dyDescent="0.25">
      <c r="A270" s="30" t="s">
        <v>8</v>
      </c>
      <c r="B270" s="22" t="s">
        <v>417</v>
      </c>
      <c r="C270" s="37" t="s">
        <v>398</v>
      </c>
      <c r="D270" s="37" t="s">
        <v>398</v>
      </c>
      <c r="E270" s="58" t="s">
        <v>25</v>
      </c>
      <c r="F270" s="41">
        <v>1.7</v>
      </c>
      <c r="G270" s="23">
        <f t="shared" si="12"/>
        <v>1.6999999999999999E-3</v>
      </c>
      <c r="H270" s="42">
        <v>1.67</v>
      </c>
      <c r="I270" s="24">
        <f t="shared" si="13"/>
        <v>1.6699999999999998E-3</v>
      </c>
      <c r="J270" s="25">
        <f t="shared" si="14"/>
        <v>3.0000000000000079E-5</v>
      </c>
    </row>
    <row r="271" spans="1:10" ht="60" x14ac:dyDescent="0.25">
      <c r="A271" s="30" t="s">
        <v>8</v>
      </c>
      <c r="B271" s="22" t="s">
        <v>419</v>
      </c>
      <c r="C271" s="37" t="s">
        <v>681</v>
      </c>
      <c r="D271" s="37" t="s">
        <v>681</v>
      </c>
      <c r="E271" s="58" t="s">
        <v>21</v>
      </c>
      <c r="F271" s="41">
        <v>0.28999999999999998</v>
      </c>
      <c r="G271" s="23">
        <f t="shared" si="12"/>
        <v>2.9E-4</v>
      </c>
      <c r="H271" s="42">
        <v>3.9000000000000021E-2</v>
      </c>
      <c r="I271" s="24">
        <f t="shared" si="13"/>
        <v>3.900000000000002E-5</v>
      </c>
      <c r="J271" s="25">
        <f t="shared" si="14"/>
        <v>2.5099999999999998E-4</v>
      </c>
    </row>
    <row r="272" spans="1:10" ht="90" x14ac:dyDescent="0.25">
      <c r="A272" s="30" t="s">
        <v>8</v>
      </c>
      <c r="B272" s="22" t="s">
        <v>421</v>
      </c>
      <c r="C272" s="37" t="s">
        <v>400</v>
      </c>
      <c r="D272" s="37" t="s">
        <v>400</v>
      </c>
      <c r="E272" s="58" t="s">
        <v>25</v>
      </c>
      <c r="F272" s="41">
        <v>1.6</v>
      </c>
      <c r="G272" s="23">
        <f t="shared" si="12"/>
        <v>1.6000000000000001E-3</v>
      </c>
      <c r="H272" s="42">
        <v>0</v>
      </c>
      <c r="I272" s="24">
        <f t="shared" si="13"/>
        <v>0</v>
      </c>
      <c r="J272" s="25">
        <f t="shared" si="14"/>
        <v>1.6000000000000001E-3</v>
      </c>
    </row>
    <row r="273" spans="1:10" ht="60" x14ac:dyDescent="0.25">
      <c r="A273" s="30" t="s">
        <v>8</v>
      </c>
      <c r="B273" s="22" t="s">
        <v>423</v>
      </c>
      <c r="C273" s="37" t="s">
        <v>402</v>
      </c>
      <c r="D273" s="37" t="s">
        <v>402</v>
      </c>
      <c r="E273" s="58" t="s">
        <v>25</v>
      </c>
      <c r="F273" s="41">
        <v>1.3</v>
      </c>
      <c r="G273" s="23">
        <f t="shared" si="12"/>
        <v>1.2999999999999999E-3</v>
      </c>
      <c r="H273" s="42">
        <v>0.36400000000000016</v>
      </c>
      <c r="I273" s="24">
        <f t="shared" si="13"/>
        <v>3.6400000000000017E-4</v>
      </c>
      <c r="J273" s="25">
        <f t="shared" si="14"/>
        <v>9.3599999999999977E-4</v>
      </c>
    </row>
    <row r="274" spans="1:10" ht="60" x14ac:dyDescent="0.25">
      <c r="A274" s="30" t="s">
        <v>8</v>
      </c>
      <c r="B274" s="22" t="s">
        <v>425</v>
      </c>
      <c r="C274" s="35" t="s">
        <v>404</v>
      </c>
      <c r="D274" s="35" t="s">
        <v>404</v>
      </c>
      <c r="E274" s="73" t="s">
        <v>32</v>
      </c>
      <c r="F274" s="41">
        <v>14</v>
      </c>
      <c r="G274" s="23">
        <f t="shared" si="12"/>
        <v>1.4E-2</v>
      </c>
      <c r="H274" s="42">
        <v>10.211999999999998</v>
      </c>
      <c r="I274" s="24">
        <f t="shared" si="13"/>
        <v>1.0211999999999997E-2</v>
      </c>
      <c r="J274" s="25">
        <f t="shared" si="14"/>
        <v>3.7880000000000032E-3</v>
      </c>
    </row>
    <row r="275" spans="1:10" ht="90" x14ac:dyDescent="0.25">
      <c r="A275" s="30" t="s">
        <v>8</v>
      </c>
      <c r="B275" s="22" t="s">
        <v>426</v>
      </c>
      <c r="C275" s="35" t="s">
        <v>406</v>
      </c>
      <c r="D275" s="35" t="s">
        <v>406</v>
      </c>
      <c r="E275" s="73" t="s">
        <v>32</v>
      </c>
      <c r="F275" s="41">
        <v>22</v>
      </c>
      <c r="G275" s="23">
        <f t="shared" si="12"/>
        <v>2.1999999999999999E-2</v>
      </c>
      <c r="H275" s="42">
        <v>12.733000000000001</v>
      </c>
      <c r="I275" s="24">
        <f t="shared" si="13"/>
        <v>1.2733000000000001E-2</v>
      </c>
      <c r="J275" s="25">
        <f t="shared" si="14"/>
        <v>9.2669999999999975E-3</v>
      </c>
    </row>
    <row r="276" spans="1:10" ht="75" x14ac:dyDescent="0.25">
      <c r="A276" s="30" t="s">
        <v>8</v>
      </c>
      <c r="B276" s="22" t="s">
        <v>428</v>
      </c>
      <c r="C276" s="35" t="s">
        <v>408</v>
      </c>
      <c r="D276" s="35" t="s">
        <v>408</v>
      </c>
      <c r="E276" s="58" t="s">
        <v>25</v>
      </c>
      <c r="F276" s="41">
        <v>4.5999999999999996</v>
      </c>
      <c r="G276" s="23">
        <f t="shared" si="12"/>
        <v>4.5999999999999999E-3</v>
      </c>
      <c r="H276" s="42">
        <v>2.2110000000000003</v>
      </c>
      <c r="I276" s="24">
        <f t="shared" si="13"/>
        <v>2.2110000000000003E-3</v>
      </c>
      <c r="J276" s="25">
        <f t="shared" si="14"/>
        <v>2.3889999999999996E-3</v>
      </c>
    </row>
    <row r="277" spans="1:10" ht="60" x14ac:dyDescent="0.25">
      <c r="A277" s="30" t="s">
        <v>8</v>
      </c>
      <c r="B277" s="22"/>
      <c r="C277" s="35" t="s">
        <v>410</v>
      </c>
      <c r="D277" s="35" t="s">
        <v>410</v>
      </c>
      <c r="E277" s="58" t="s">
        <v>25</v>
      </c>
      <c r="F277" s="41">
        <v>1.8</v>
      </c>
      <c r="G277" s="23">
        <f t="shared" si="12"/>
        <v>1.8E-3</v>
      </c>
      <c r="H277" s="42">
        <v>0</v>
      </c>
      <c r="I277" s="24">
        <f t="shared" si="13"/>
        <v>0</v>
      </c>
      <c r="J277" s="25">
        <f t="shared" si="14"/>
        <v>1.8E-3</v>
      </c>
    </row>
    <row r="278" spans="1:10" ht="75" x14ac:dyDescent="0.25">
      <c r="A278" s="30" t="s">
        <v>8</v>
      </c>
      <c r="B278" s="22" t="s">
        <v>431</v>
      </c>
      <c r="C278" s="35" t="s">
        <v>412</v>
      </c>
      <c r="D278" s="35" t="s">
        <v>412</v>
      </c>
      <c r="E278" s="58" t="s">
        <v>25</v>
      </c>
      <c r="F278" s="41">
        <v>4.5</v>
      </c>
      <c r="G278" s="23">
        <f t="shared" si="12"/>
        <v>4.4999999999999997E-3</v>
      </c>
      <c r="H278" s="42">
        <v>1.9819999999999993</v>
      </c>
      <c r="I278" s="24">
        <f t="shared" si="13"/>
        <v>1.9819999999999994E-3</v>
      </c>
      <c r="J278" s="25">
        <f t="shared" si="14"/>
        <v>2.5180000000000003E-3</v>
      </c>
    </row>
    <row r="279" spans="1:10" ht="60" x14ac:dyDescent="0.25">
      <c r="A279" s="30" t="s">
        <v>8</v>
      </c>
      <c r="B279" s="22" t="s">
        <v>433</v>
      </c>
      <c r="C279" s="35" t="s">
        <v>414</v>
      </c>
      <c r="D279" s="35" t="s">
        <v>414</v>
      </c>
      <c r="E279" s="58" t="s">
        <v>25</v>
      </c>
      <c r="F279" s="59">
        <v>5.2</v>
      </c>
      <c r="G279" s="23">
        <f t="shared" si="12"/>
        <v>5.1999999999999998E-3</v>
      </c>
      <c r="H279" s="42">
        <v>4.5240000000000009</v>
      </c>
      <c r="I279" s="24">
        <f t="shared" si="13"/>
        <v>4.5240000000000011E-3</v>
      </c>
      <c r="J279" s="25">
        <f t="shared" si="14"/>
        <v>6.7599999999999865E-4</v>
      </c>
    </row>
    <row r="280" spans="1:10" ht="75" x14ac:dyDescent="0.25">
      <c r="A280" s="30" t="s">
        <v>8</v>
      </c>
      <c r="B280" s="22" t="s">
        <v>435</v>
      </c>
      <c r="C280" s="35" t="s">
        <v>416</v>
      </c>
      <c r="D280" s="35" t="s">
        <v>416</v>
      </c>
      <c r="E280" s="58" t="s">
        <v>25</v>
      </c>
      <c r="F280" s="41">
        <v>2</v>
      </c>
      <c r="G280" s="23">
        <f t="shared" si="12"/>
        <v>2E-3</v>
      </c>
      <c r="H280" s="42">
        <v>1.444</v>
      </c>
      <c r="I280" s="24">
        <f t="shared" si="13"/>
        <v>1.444E-3</v>
      </c>
      <c r="J280" s="25">
        <f t="shared" si="14"/>
        <v>5.5600000000000007E-4</v>
      </c>
    </row>
    <row r="281" spans="1:10" ht="60" x14ac:dyDescent="0.25">
      <c r="A281" s="30" t="s">
        <v>8</v>
      </c>
      <c r="B281" s="22" t="s">
        <v>437</v>
      </c>
      <c r="C281" s="35" t="s">
        <v>418</v>
      </c>
      <c r="D281" s="35" t="s">
        <v>418</v>
      </c>
      <c r="E281" s="58" t="s">
        <v>25</v>
      </c>
      <c r="F281" s="41">
        <v>1.65</v>
      </c>
      <c r="G281" s="23">
        <f t="shared" si="12"/>
        <v>1.65E-3</v>
      </c>
      <c r="H281" s="42">
        <v>0.83400000000000052</v>
      </c>
      <c r="I281" s="24">
        <f t="shared" si="13"/>
        <v>8.3400000000000054E-4</v>
      </c>
      <c r="J281" s="25">
        <f t="shared" si="14"/>
        <v>8.1599999999999945E-4</v>
      </c>
    </row>
    <row r="282" spans="1:10" ht="75" x14ac:dyDescent="0.25">
      <c r="A282" s="30" t="s">
        <v>8</v>
      </c>
      <c r="B282" s="22" t="s">
        <v>439</v>
      </c>
      <c r="C282" s="35" t="s">
        <v>420</v>
      </c>
      <c r="D282" s="35" t="s">
        <v>420</v>
      </c>
      <c r="E282" s="73" t="s">
        <v>32</v>
      </c>
      <c r="F282" s="41">
        <v>35</v>
      </c>
      <c r="G282" s="23">
        <f t="shared" si="12"/>
        <v>3.5000000000000003E-2</v>
      </c>
      <c r="H282" s="42">
        <v>30.978000000000005</v>
      </c>
      <c r="I282" s="24">
        <f t="shared" si="13"/>
        <v>3.0978000000000006E-2</v>
      </c>
      <c r="J282" s="25">
        <f t="shared" si="14"/>
        <v>4.0219999999999978E-3</v>
      </c>
    </row>
    <row r="283" spans="1:10" ht="75" x14ac:dyDescent="0.25">
      <c r="A283" s="30" t="s">
        <v>8</v>
      </c>
      <c r="B283" s="22" t="s">
        <v>441</v>
      </c>
      <c r="C283" s="31" t="s">
        <v>422</v>
      </c>
      <c r="D283" s="31" t="s">
        <v>422</v>
      </c>
      <c r="E283" s="58" t="s">
        <v>25</v>
      </c>
      <c r="F283" s="41">
        <v>3.3</v>
      </c>
      <c r="G283" s="23">
        <f t="shared" si="12"/>
        <v>3.3E-3</v>
      </c>
      <c r="H283" s="42">
        <v>0.90200000000000025</v>
      </c>
      <c r="I283" s="24">
        <f t="shared" si="13"/>
        <v>9.0200000000000024E-4</v>
      </c>
      <c r="J283" s="25">
        <f t="shared" si="14"/>
        <v>2.398E-3</v>
      </c>
    </row>
    <row r="284" spans="1:10" ht="90" x14ac:dyDescent="0.25">
      <c r="A284" s="30" t="s">
        <v>8</v>
      </c>
      <c r="B284" s="22" t="s">
        <v>443</v>
      </c>
      <c r="C284" s="38" t="s">
        <v>424</v>
      </c>
      <c r="D284" s="38" t="s">
        <v>424</v>
      </c>
      <c r="E284" s="73" t="s">
        <v>14</v>
      </c>
      <c r="F284" s="41">
        <v>219</v>
      </c>
      <c r="G284" s="23">
        <f t="shared" si="12"/>
        <v>0.219</v>
      </c>
      <c r="H284" s="42">
        <v>96.583000000000013</v>
      </c>
      <c r="I284" s="24">
        <f t="shared" si="13"/>
        <v>9.6583000000000016E-2</v>
      </c>
      <c r="J284" s="25">
        <f t="shared" si="14"/>
        <v>0.12241699999999998</v>
      </c>
    </row>
    <row r="285" spans="1:10" ht="60" x14ac:dyDescent="0.25">
      <c r="A285" s="30" t="s">
        <v>8</v>
      </c>
      <c r="B285" s="22" t="s">
        <v>445</v>
      </c>
      <c r="C285" s="71" t="s">
        <v>682</v>
      </c>
      <c r="D285" s="71" t="s">
        <v>682</v>
      </c>
      <c r="E285" s="58" t="s">
        <v>32</v>
      </c>
      <c r="F285" s="41">
        <v>10.728</v>
      </c>
      <c r="G285" s="23">
        <f t="shared" si="12"/>
        <v>1.0728E-2</v>
      </c>
      <c r="H285" s="42">
        <v>3.2169999999999996</v>
      </c>
      <c r="I285" s="24">
        <f t="shared" si="13"/>
        <v>3.2169999999999998E-3</v>
      </c>
      <c r="J285" s="25">
        <f t="shared" si="14"/>
        <v>7.5110000000000003E-3</v>
      </c>
    </row>
    <row r="286" spans="1:10" ht="75" x14ac:dyDescent="0.25">
      <c r="A286" s="30" t="s">
        <v>8</v>
      </c>
      <c r="B286" s="22" t="s">
        <v>447</v>
      </c>
      <c r="C286" s="71" t="s">
        <v>427</v>
      </c>
      <c r="D286" s="71" t="s">
        <v>427</v>
      </c>
      <c r="E286" s="58" t="s">
        <v>25</v>
      </c>
      <c r="F286" s="41">
        <v>7</v>
      </c>
      <c r="G286" s="23">
        <f t="shared" si="12"/>
        <v>7.0000000000000001E-3</v>
      </c>
      <c r="H286" s="42">
        <v>5.077</v>
      </c>
      <c r="I286" s="24">
        <f t="shared" si="13"/>
        <v>5.0769999999999999E-3</v>
      </c>
      <c r="J286" s="25">
        <f t="shared" si="14"/>
        <v>1.9230000000000002E-3</v>
      </c>
    </row>
    <row r="287" spans="1:10" ht="75" x14ac:dyDescent="0.25">
      <c r="A287" s="30" t="s">
        <v>8</v>
      </c>
      <c r="B287" s="22" t="s">
        <v>449</v>
      </c>
      <c r="C287" s="71" t="s">
        <v>429</v>
      </c>
      <c r="D287" s="71" t="s">
        <v>429</v>
      </c>
      <c r="E287" s="73" t="s">
        <v>32</v>
      </c>
      <c r="F287" s="41">
        <v>25</v>
      </c>
      <c r="G287" s="23">
        <f t="shared" si="12"/>
        <v>2.5000000000000001E-2</v>
      </c>
      <c r="H287" s="42">
        <v>15.900000000000002</v>
      </c>
      <c r="I287" s="24">
        <f t="shared" si="13"/>
        <v>1.5900000000000001E-2</v>
      </c>
      <c r="J287" s="25">
        <f t="shared" si="14"/>
        <v>9.1000000000000004E-3</v>
      </c>
    </row>
    <row r="288" spans="1:10" ht="60" x14ac:dyDescent="0.25">
      <c r="A288" s="30" t="s">
        <v>8</v>
      </c>
      <c r="B288" s="22" t="s">
        <v>451</v>
      </c>
      <c r="C288" s="39" t="s">
        <v>430</v>
      </c>
      <c r="D288" s="39" t="s">
        <v>430</v>
      </c>
      <c r="E288" s="58" t="s">
        <v>25</v>
      </c>
      <c r="F288" s="41">
        <v>4.0679999999999996</v>
      </c>
      <c r="G288" s="23">
        <f t="shared" si="12"/>
        <v>4.0679999999999996E-3</v>
      </c>
      <c r="H288" s="42">
        <v>2.0209999999999999</v>
      </c>
      <c r="I288" s="24">
        <f t="shared" si="13"/>
        <v>2.0209999999999998E-3</v>
      </c>
      <c r="J288" s="25">
        <f t="shared" si="14"/>
        <v>2.0469999999999998E-3</v>
      </c>
    </row>
    <row r="289" spans="1:10" ht="75" x14ac:dyDescent="0.25">
      <c r="A289" s="30" t="s">
        <v>8</v>
      </c>
      <c r="B289" s="22" t="s">
        <v>453</v>
      </c>
      <c r="C289" s="39" t="s">
        <v>432</v>
      </c>
      <c r="D289" s="39" t="s">
        <v>432</v>
      </c>
      <c r="E289" s="58" t="s">
        <v>25</v>
      </c>
      <c r="F289" s="41">
        <v>5.05</v>
      </c>
      <c r="G289" s="23">
        <f t="shared" si="12"/>
        <v>5.0499999999999998E-3</v>
      </c>
      <c r="H289" s="42">
        <v>1.9469999999999998</v>
      </c>
      <c r="I289" s="24">
        <f t="shared" si="13"/>
        <v>1.9469999999999999E-3</v>
      </c>
      <c r="J289" s="25">
        <f t="shared" si="14"/>
        <v>3.1029999999999999E-3</v>
      </c>
    </row>
    <row r="290" spans="1:10" ht="60" x14ac:dyDescent="0.25">
      <c r="A290" s="30" t="s">
        <v>8</v>
      </c>
      <c r="B290" s="22" t="s">
        <v>455</v>
      </c>
      <c r="C290" s="40" t="s">
        <v>434</v>
      </c>
      <c r="D290" s="40" t="s">
        <v>434</v>
      </c>
      <c r="E290" s="58" t="s">
        <v>25</v>
      </c>
      <c r="F290" s="41">
        <v>1.9</v>
      </c>
      <c r="G290" s="23">
        <f t="shared" si="12"/>
        <v>1.9E-3</v>
      </c>
      <c r="H290" s="42">
        <v>0.86900000000000033</v>
      </c>
      <c r="I290" s="24">
        <f t="shared" si="13"/>
        <v>8.6900000000000031E-4</v>
      </c>
      <c r="J290" s="25">
        <f t="shared" si="14"/>
        <v>1.0309999999999998E-3</v>
      </c>
    </row>
    <row r="291" spans="1:10" ht="60" x14ac:dyDescent="0.25">
      <c r="A291" s="30" t="s">
        <v>290</v>
      </c>
      <c r="B291" s="22" t="s">
        <v>457</v>
      </c>
      <c r="C291" s="40" t="s">
        <v>436</v>
      </c>
      <c r="D291" s="40" t="s">
        <v>436</v>
      </c>
      <c r="E291" s="73" t="s">
        <v>25</v>
      </c>
      <c r="F291" s="41">
        <v>5</v>
      </c>
      <c r="G291" s="23">
        <f t="shared" si="12"/>
        <v>5.0000000000000001E-3</v>
      </c>
      <c r="H291" s="42">
        <v>4.121999999999999</v>
      </c>
      <c r="I291" s="24">
        <f t="shared" si="13"/>
        <v>4.1219999999999989E-3</v>
      </c>
      <c r="J291" s="25">
        <f t="shared" si="14"/>
        <v>8.7800000000000118E-4</v>
      </c>
    </row>
    <row r="292" spans="1:10" ht="75" x14ac:dyDescent="0.25">
      <c r="A292" s="30" t="s">
        <v>8</v>
      </c>
      <c r="B292" s="22" t="s">
        <v>459</v>
      </c>
      <c r="C292" s="40" t="s">
        <v>438</v>
      </c>
      <c r="D292" s="40" t="s">
        <v>438</v>
      </c>
      <c r="E292" s="58" t="s">
        <v>25</v>
      </c>
      <c r="F292" s="41">
        <v>3.72</v>
      </c>
      <c r="G292" s="23">
        <f t="shared" si="12"/>
        <v>3.7200000000000002E-3</v>
      </c>
      <c r="H292" s="42">
        <v>1.5820000000000001</v>
      </c>
      <c r="I292" s="24">
        <f t="shared" si="13"/>
        <v>1.5820000000000001E-3</v>
      </c>
      <c r="J292" s="25">
        <f t="shared" si="14"/>
        <v>2.1380000000000001E-3</v>
      </c>
    </row>
    <row r="293" spans="1:10" ht="75" x14ac:dyDescent="0.25">
      <c r="A293" s="30" t="s">
        <v>8</v>
      </c>
      <c r="B293" s="22" t="s">
        <v>461</v>
      </c>
      <c r="C293" s="40" t="s">
        <v>440</v>
      </c>
      <c r="D293" s="40" t="s">
        <v>440</v>
      </c>
      <c r="E293" s="58" t="s">
        <v>25</v>
      </c>
      <c r="F293" s="41">
        <v>14.7</v>
      </c>
      <c r="G293" s="23">
        <f t="shared" si="12"/>
        <v>1.47E-2</v>
      </c>
      <c r="H293" s="42">
        <v>6.9129999999999976</v>
      </c>
      <c r="I293" s="24">
        <f t="shared" si="13"/>
        <v>6.9129999999999973E-3</v>
      </c>
      <c r="J293" s="25">
        <f t="shared" si="14"/>
        <v>7.7870000000000023E-3</v>
      </c>
    </row>
    <row r="294" spans="1:10" ht="30" x14ac:dyDescent="0.25">
      <c r="A294" s="30" t="s">
        <v>234</v>
      </c>
      <c r="B294" s="22" t="s">
        <v>463</v>
      </c>
      <c r="C294" s="39" t="s">
        <v>442</v>
      </c>
      <c r="D294" s="39" t="s">
        <v>442</v>
      </c>
      <c r="E294" s="58" t="s">
        <v>25</v>
      </c>
      <c r="F294" s="41">
        <v>3</v>
      </c>
      <c r="G294" s="23">
        <f t="shared" si="12"/>
        <v>3.0000000000000001E-3</v>
      </c>
      <c r="H294" s="42">
        <v>1.5280000000000002</v>
      </c>
      <c r="I294" s="24">
        <f t="shared" si="13"/>
        <v>1.5280000000000003E-3</v>
      </c>
      <c r="J294" s="25">
        <f t="shared" si="14"/>
        <v>1.4719999999999998E-3</v>
      </c>
    </row>
    <row r="295" spans="1:10" ht="90" x14ac:dyDescent="0.25">
      <c r="A295" s="30" t="s">
        <v>8</v>
      </c>
      <c r="B295" s="22" t="s">
        <v>465</v>
      </c>
      <c r="C295" s="40" t="s">
        <v>444</v>
      </c>
      <c r="D295" s="40" t="s">
        <v>444</v>
      </c>
      <c r="E295" s="58" t="s">
        <v>25</v>
      </c>
      <c r="F295" s="41">
        <v>3</v>
      </c>
      <c r="G295" s="23">
        <f t="shared" si="12"/>
        <v>3.0000000000000001E-3</v>
      </c>
      <c r="H295" s="42">
        <v>1.6379999999999999</v>
      </c>
      <c r="I295" s="24">
        <f t="shared" si="13"/>
        <v>1.6379999999999999E-3</v>
      </c>
      <c r="J295" s="25">
        <f t="shared" si="14"/>
        <v>1.3620000000000001E-3</v>
      </c>
    </row>
    <row r="296" spans="1:10" ht="60" x14ac:dyDescent="0.25">
      <c r="A296" s="30" t="s">
        <v>8</v>
      </c>
      <c r="B296" s="22" t="s">
        <v>467</v>
      </c>
      <c r="C296" s="40" t="s">
        <v>446</v>
      </c>
      <c r="D296" s="40" t="s">
        <v>446</v>
      </c>
      <c r="E296" s="58" t="s">
        <v>25</v>
      </c>
      <c r="F296" s="41">
        <v>1.9</v>
      </c>
      <c r="G296" s="23">
        <f t="shared" si="12"/>
        <v>1.9E-3</v>
      </c>
      <c r="H296" s="42">
        <v>0</v>
      </c>
      <c r="I296" s="24">
        <f t="shared" si="13"/>
        <v>0</v>
      </c>
      <c r="J296" s="25">
        <f t="shared" si="14"/>
        <v>1.9E-3</v>
      </c>
    </row>
    <row r="297" spans="1:10" ht="90" x14ac:dyDescent="0.25">
      <c r="A297" s="30" t="s">
        <v>8</v>
      </c>
      <c r="B297" s="22" t="s">
        <v>469</v>
      </c>
      <c r="C297" s="39" t="s">
        <v>448</v>
      </c>
      <c r="D297" s="39" t="s">
        <v>448</v>
      </c>
      <c r="E297" s="58" t="s">
        <v>25</v>
      </c>
      <c r="F297" s="41">
        <v>11</v>
      </c>
      <c r="G297" s="23">
        <f t="shared" si="12"/>
        <v>1.0999999999999999E-2</v>
      </c>
      <c r="H297" s="42">
        <v>1.3140000000000003</v>
      </c>
      <c r="I297" s="24">
        <f t="shared" si="13"/>
        <v>1.3140000000000003E-3</v>
      </c>
      <c r="J297" s="25">
        <f t="shared" si="14"/>
        <v>9.6859999999999984E-3</v>
      </c>
    </row>
    <row r="298" spans="1:10" ht="60" x14ac:dyDescent="0.25">
      <c r="A298" s="30" t="s">
        <v>8</v>
      </c>
      <c r="B298" s="22" t="s">
        <v>471</v>
      </c>
      <c r="C298" s="39" t="s">
        <v>450</v>
      </c>
      <c r="D298" s="39" t="s">
        <v>450</v>
      </c>
      <c r="E298" s="58" t="s">
        <v>25</v>
      </c>
      <c r="F298" s="41">
        <v>3</v>
      </c>
      <c r="G298" s="23">
        <f t="shared" si="12"/>
        <v>3.0000000000000001E-3</v>
      </c>
      <c r="H298" s="42">
        <v>1.0590000000000004</v>
      </c>
      <c r="I298" s="24">
        <f t="shared" si="13"/>
        <v>1.0590000000000005E-3</v>
      </c>
      <c r="J298" s="25">
        <f t="shared" si="14"/>
        <v>1.9409999999999996E-3</v>
      </c>
    </row>
    <row r="299" spans="1:10" ht="60" x14ac:dyDescent="0.25">
      <c r="A299" s="30" t="s">
        <v>8</v>
      </c>
      <c r="B299" s="22"/>
      <c r="C299" s="39" t="s">
        <v>452</v>
      </c>
      <c r="D299" s="39" t="s">
        <v>452</v>
      </c>
      <c r="E299" s="58" t="s">
        <v>25</v>
      </c>
      <c r="F299" s="41">
        <v>4.5</v>
      </c>
      <c r="G299" s="23">
        <f t="shared" si="12"/>
        <v>4.4999999999999997E-3</v>
      </c>
      <c r="H299" s="42">
        <v>3.1890000000000001</v>
      </c>
      <c r="I299" s="24">
        <f t="shared" si="13"/>
        <v>3.189E-3</v>
      </c>
      <c r="J299" s="25">
        <f t="shared" si="14"/>
        <v>1.3109999999999997E-3</v>
      </c>
    </row>
    <row r="300" spans="1:10" ht="75" x14ac:dyDescent="0.25">
      <c r="A300" s="30" t="s">
        <v>8</v>
      </c>
      <c r="B300" s="22" t="s">
        <v>473</v>
      </c>
      <c r="C300" s="40" t="s">
        <v>454</v>
      </c>
      <c r="D300" s="40" t="s">
        <v>454</v>
      </c>
      <c r="E300" s="73" t="s">
        <v>32</v>
      </c>
      <c r="F300" s="41">
        <v>96</v>
      </c>
      <c r="G300" s="23">
        <f t="shared" si="12"/>
        <v>9.6000000000000002E-2</v>
      </c>
      <c r="H300" s="42">
        <v>92.966000000000065</v>
      </c>
      <c r="I300" s="24">
        <f t="shared" si="13"/>
        <v>9.2966000000000062E-2</v>
      </c>
      <c r="J300" s="25">
        <f t="shared" si="14"/>
        <v>3.0339999999999395E-3</v>
      </c>
    </row>
    <row r="301" spans="1:10" ht="60" x14ac:dyDescent="0.25">
      <c r="A301" s="30" t="s">
        <v>8</v>
      </c>
      <c r="B301" s="22" t="s">
        <v>475</v>
      </c>
      <c r="C301" s="39" t="s">
        <v>456</v>
      </c>
      <c r="D301" s="39" t="s">
        <v>456</v>
      </c>
      <c r="E301" s="58" t="s">
        <v>25</v>
      </c>
      <c r="F301" s="41">
        <v>2.42</v>
      </c>
      <c r="G301" s="23">
        <f t="shared" si="12"/>
        <v>2.4199999999999998E-3</v>
      </c>
      <c r="H301" s="42">
        <v>1.1650000000000003</v>
      </c>
      <c r="I301" s="24">
        <f t="shared" si="13"/>
        <v>1.1650000000000002E-3</v>
      </c>
      <c r="J301" s="25">
        <f t="shared" si="14"/>
        <v>1.2549999999999996E-3</v>
      </c>
    </row>
    <row r="302" spans="1:10" ht="30" x14ac:dyDescent="0.25">
      <c r="A302" s="30" t="s">
        <v>8</v>
      </c>
      <c r="B302" s="22" t="s">
        <v>477</v>
      </c>
      <c r="C302" s="40" t="s">
        <v>458</v>
      </c>
      <c r="D302" s="40" t="s">
        <v>458</v>
      </c>
      <c r="E302" s="73" t="s">
        <v>14</v>
      </c>
      <c r="F302" s="41">
        <v>225</v>
      </c>
      <c r="G302" s="23">
        <f t="shared" si="12"/>
        <v>0.22500000000000001</v>
      </c>
      <c r="H302" s="42">
        <v>223.04100000000003</v>
      </c>
      <c r="I302" s="24">
        <f t="shared" si="13"/>
        <v>0.22304100000000002</v>
      </c>
      <c r="J302" s="25">
        <f t="shared" si="14"/>
        <v>1.9589999999999885E-3</v>
      </c>
    </row>
    <row r="303" spans="1:10" ht="90" x14ac:dyDescent="0.25">
      <c r="A303" s="30" t="s">
        <v>8</v>
      </c>
      <c r="B303" s="22" t="s">
        <v>479</v>
      </c>
      <c r="C303" s="39" t="s">
        <v>460</v>
      </c>
      <c r="D303" s="39" t="s">
        <v>460</v>
      </c>
      <c r="E303" s="58" t="s">
        <v>21</v>
      </c>
      <c r="F303" s="41">
        <v>0.8</v>
      </c>
      <c r="G303" s="23">
        <f t="shared" si="12"/>
        <v>8.0000000000000004E-4</v>
      </c>
      <c r="H303" s="42">
        <v>0.2990000000000001</v>
      </c>
      <c r="I303" s="24">
        <f t="shared" si="13"/>
        <v>2.9900000000000011E-4</v>
      </c>
      <c r="J303" s="25">
        <f t="shared" si="14"/>
        <v>5.0099999999999993E-4</v>
      </c>
    </row>
    <row r="304" spans="1:10" ht="75" x14ac:dyDescent="0.25">
      <c r="A304" s="30" t="s">
        <v>8</v>
      </c>
      <c r="B304" s="22" t="s">
        <v>481</v>
      </c>
      <c r="C304" s="39" t="s">
        <v>462</v>
      </c>
      <c r="D304" s="39" t="s">
        <v>462</v>
      </c>
      <c r="E304" s="58" t="s">
        <v>25</v>
      </c>
      <c r="F304" s="41">
        <v>2.8</v>
      </c>
      <c r="G304" s="23">
        <f t="shared" si="12"/>
        <v>2.8E-3</v>
      </c>
      <c r="H304" s="42">
        <v>0.89000000000000057</v>
      </c>
      <c r="I304" s="24">
        <f t="shared" si="13"/>
        <v>8.900000000000006E-4</v>
      </c>
      <c r="J304" s="25">
        <f t="shared" si="14"/>
        <v>1.9099999999999994E-3</v>
      </c>
    </row>
    <row r="305" spans="1:10" ht="75" x14ac:dyDescent="0.25">
      <c r="A305" s="30" t="s">
        <v>8</v>
      </c>
      <c r="B305" s="22" t="s">
        <v>483</v>
      </c>
      <c r="C305" s="39" t="s">
        <v>464</v>
      </c>
      <c r="D305" s="39" t="s">
        <v>464</v>
      </c>
      <c r="E305" s="73" t="s">
        <v>25</v>
      </c>
      <c r="F305" s="41">
        <v>1.296</v>
      </c>
      <c r="G305" s="23">
        <f t="shared" si="12"/>
        <v>1.2960000000000001E-3</v>
      </c>
      <c r="H305" s="42">
        <v>0.74300000000000044</v>
      </c>
      <c r="I305" s="24">
        <f t="shared" si="13"/>
        <v>7.4300000000000039E-4</v>
      </c>
      <c r="J305" s="25">
        <f t="shared" si="14"/>
        <v>5.5299999999999967E-4</v>
      </c>
    </row>
    <row r="306" spans="1:10" ht="75" x14ac:dyDescent="0.25">
      <c r="A306" s="30" t="s">
        <v>8</v>
      </c>
      <c r="B306" s="22"/>
      <c r="C306" s="40" t="s">
        <v>466</v>
      </c>
      <c r="D306" s="40" t="s">
        <v>466</v>
      </c>
      <c r="E306" s="73" t="s">
        <v>32</v>
      </c>
      <c r="F306" s="41">
        <v>77</v>
      </c>
      <c r="G306" s="23">
        <f t="shared" si="12"/>
        <v>7.6999999999999999E-2</v>
      </c>
      <c r="H306" s="42">
        <v>51.097999999999999</v>
      </c>
      <c r="I306" s="24">
        <f t="shared" si="13"/>
        <v>5.1097999999999998E-2</v>
      </c>
      <c r="J306" s="25">
        <f t="shared" si="14"/>
        <v>2.5902000000000001E-2</v>
      </c>
    </row>
    <row r="307" spans="1:10" ht="75" x14ac:dyDescent="0.25">
      <c r="A307" s="30" t="s">
        <v>8</v>
      </c>
      <c r="B307" s="22" t="s">
        <v>485</v>
      </c>
      <c r="C307" s="39" t="s">
        <v>468</v>
      </c>
      <c r="D307" s="39" t="s">
        <v>468</v>
      </c>
      <c r="E307" s="58" t="s">
        <v>25</v>
      </c>
      <c r="F307" s="41">
        <v>3.4</v>
      </c>
      <c r="G307" s="23">
        <f t="shared" si="12"/>
        <v>3.3999999999999998E-3</v>
      </c>
      <c r="H307" s="42">
        <v>1.411</v>
      </c>
      <c r="I307" s="24">
        <f t="shared" si="13"/>
        <v>1.4109999999999999E-3</v>
      </c>
      <c r="J307" s="25">
        <f t="shared" si="14"/>
        <v>1.9889999999999999E-3</v>
      </c>
    </row>
    <row r="308" spans="1:10" ht="75" x14ac:dyDescent="0.25">
      <c r="A308" s="30" t="s">
        <v>8</v>
      </c>
      <c r="B308" s="22" t="s">
        <v>487</v>
      </c>
      <c r="C308" s="40" t="s">
        <v>470</v>
      </c>
      <c r="D308" s="40" t="s">
        <v>470</v>
      </c>
      <c r="E308" s="73" t="s">
        <v>32</v>
      </c>
      <c r="F308" s="41">
        <v>14.8</v>
      </c>
      <c r="G308" s="23">
        <f t="shared" si="12"/>
        <v>1.4800000000000001E-2</v>
      </c>
      <c r="H308" s="42">
        <v>0</v>
      </c>
      <c r="I308" s="24">
        <f t="shared" si="13"/>
        <v>0</v>
      </c>
      <c r="J308" s="25">
        <f t="shared" si="14"/>
        <v>1.4800000000000001E-2</v>
      </c>
    </row>
    <row r="309" spans="1:10" ht="105" x14ac:dyDescent="0.25">
      <c r="A309" s="30" t="s">
        <v>8</v>
      </c>
      <c r="B309" s="22" t="s">
        <v>489</v>
      </c>
      <c r="C309" s="39" t="s">
        <v>472</v>
      </c>
      <c r="D309" s="39" t="s">
        <v>472</v>
      </c>
      <c r="E309" s="58" t="s">
        <v>21</v>
      </c>
      <c r="F309" s="41">
        <v>0.65</v>
      </c>
      <c r="G309" s="23">
        <f t="shared" si="12"/>
        <v>6.4999999999999997E-4</v>
      </c>
      <c r="H309" s="42">
        <v>0.52800000000000014</v>
      </c>
      <c r="I309" s="24">
        <f t="shared" si="13"/>
        <v>5.2800000000000015E-4</v>
      </c>
      <c r="J309" s="25">
        <f t="shared" si="14"/>
        <v>1.2199999999999982E-4</v>
      </c>
    </row>
    <row r="310" spans="1:10" ht="90" x14ac:dyDescent="0.25">
      <c r="A310" s="30" t="s">
        <v>8</v>
      </c>
      <c r="B310" s="22" t="s">
        <v>490</v>
      </c>
      <c r="C310" s="39" t="s">
        <v>683</v>
      </c>
      <c r="D310" s="39" t="s">
        <v>683</v>
      </c>
      <c r="E310" s="73" t="s">
        <v>14</v>
      </c>
      <c r="F310" s="41">
        <v>297</v>
      </c>
      <c r="G310" s="23">
        <f t="shared" si="12"/>
        <v>0.29699999999999999</v>
      </c>
      <c r="H310" s="42">
        <v>222.779</v>
      </c>
      <c r="I310" s="24">
        <f t="shared" si="13"/>
        <v>0.222779</v>
      </c>
      <c r="J310" s="25">
        <f t="shared" si="14"/>
        <v>7.4220999999999981E-2</v>
      </c>
    </row>
    <row r="311" spans="1:10" ht="75" x14ac:dyDescent="0.25">
      <c r="A311" s="30" t="s">
        <v>8</v>
      </c>
      <c r="B311" s="22" t="s">
        <v>491</v>
      </c>
      <c r="C311" s="39" t="s">
        <v>474</v>
      </c>
      <c r="D311" s="39" t="s">
        <v>474</v>
      </c>
      <c r="E311" s="58" t="s">
        <v>21</v>
      </c>
      <c r="F311" s="41">
        <v>0.54</v>
      </c>
      <c r="G311" s="23">
        <f t="shared" si="12"/>
        <v>5.4000000000000001E-4</v>
      </c>
      <c r="H311" s="42">
        <v>0.15300000000000008</v>
      </c>
      <c r="I311" s="24">
        <f t="shared" si="13"/>
        <v>1.5300000000000009E-4</v>
      </c>
      <c r="J311" s="25">
        <f t="shared" si="14"/>
        <v>3.8699999999999992E-4</v>
      </c>
    </row>
    <row r="312" spans="1:10" ht="75" x14ac:dyDescent="0.25">
      <c r="A312" s="30" t="s">
        <v>8</v>
      </c>
      <c r="B312" s="22" t="s">
        <v>494</v>
      </c>
      <c r="C312" s="39" t="s">
        <v>476</v>
      </c>
      <c r="D312" s="39" t="s">
        <v>476</v>
      </c>
      <c r="E312" s="58" t="s">
        <v>21</v>
      </c>
      <c r="F312" s="41">
        <v>0.8</v>
      </c>
      <c r="G312" s="23">
        <f t="shared" si="12"/>
        <v>8.0000000000000004E-4</v>
      </c>
      <c r="H312" s="42">
        <v>0.4180000000000002</v>
      </c>
      <c r="I312" s="24">
        <f t="shared" si="13"/>
        <v>4.1800000000000019E-4</v>
      </c>
      <c r="J312" s="25">
        <f t="shared" si="14"/>
        <v>3.8199999999999985E-4</v>
      </c>
    </row>
    <row r="313" spans="1:10" ht="90" x14ac:dyDescent="0.25">
      <c r="A313" s="30" t="s">
        <v>8</v>
      </c>
      <c r="B313" s="22" t="s">
        <v>496</v>
      </c>
      <c r="C313" s="39" t="s">
        <v>478</v>
      </c>
      <c r="D313" s="39" t="s">
        <v>478</v>
      </c>
      <c r="E313" s="58" t="s">
        <v>25</v>
      </c>
      <c r="F313" s="41">
        <v>4.5</v>
      </c>
      <c r="G313" s="23">
        <f t="shared" si="12"/>
        <v>4.4999999999999997E-3</v>
      </c>
      <c r="H313" s="42">
        <v>2.3219999999999996</v>
      </c>
      <c r="I313" s="24">
        <f t="shared" si="13"/>
        <v>2.3219999999999994E-3</v>
      </c>
      <c r="J313" s="25">
        <f t="shared" si="14"/>
        <v>2.1780000000000002E-3</v>
      </c>
    </row>
    <row r="314" spans="1:10" ht="75" x14ac:dyDescent="0.25">
      <c r="A314" s="30" t="s">
        <v>8</v>
      </c>
      <c r="B314" s="22" t="s">
        <v>497</v>
      </c>
      <c r="C314" s="39" t="s">
        <v>480</v>
      </c>
      <c r="D314" s="39" t="s">
        <v>480</v>
      </c>
      <c r="E314" s="58" t="s">
        <v>25</v>
      </c>
      <c r="F314" s="41">
        <v>4.1399999999999997</v>
      </c>
      <c r="G314" s="23">
        <f t="shared" si="12"/>
        <v>4.1399999999999996E-3</v>
      </c>
      <c r="H314" s="42">
        <v>3.3</v>
      </c>
      <c r="I314" s="24">
        <f t="shared" si="13"/>
        <v>3.3E-3</v>
      </c>
      <c r="J314" s="25">
        <f t="shared" si="14"/>
        <v>8.399999999999996E-4</v>
      </c>
    </row>
    <row r="315" spans="1:10" ht="75" x14ac:dyDescent="0.25">
      <c r="A315" s="30" t="s">
        <v>8</v>
      </c>
      <c r="B315" s="22" t="s">
        <v>498</v>
      </c>
      <c r="C315" s="39" t="s">
        <v>482</v>
      </c>
      <c r="D315" s="39" t="s">
        <v>482</v>
      </c>
      <c r="E315" s="58" t="s">
        <v>25</v>
      </c>
      <c r="F315" s="41">
        <v>9.4</v>
      </c>
      <c r="G315" s="23">
        <f t="shared" si="12"/>
        <v>9.4000000000000004E-3</v>
      </c>
      <c r="H315" s="42">
        <v>7.8709999999999987</v>
      </c>
      <c r="I315" s="24">
        <f t="shared" si="13"/>
        <v>7.8709999999999995E-3</v>
      </c>
      <c r="J315" s="25">
        <f t="shared" si="14"/>
        <v>1.5290000000000008E-3</v>
      </c>
    </row>
    <row r="316" spans="1:10" ht="60" x14ac:dyDescent="0.25">
      <c r="A316" s="30" t="s">
        <v>290</v>
      </c>
      <c r="B316" s="22" t="s">
        <v>500</v>
      </c>
      <c r="C316" s="40" t="s">
        <v>484</v>
      </c>
      <c r="D316" s="40" t="s">
        <v>484</v>
      </c>
      <c r="E316" s="58" t="s">
        <v>25</v>
      </c>
      <c r="F316" s="41">
        <v>2.2570000000000001</v>
      </c>
      <c r="G316" s="23">
        <f t="shared" si="12"/>
        <v>2.2570000000000003E-3</v>
      </c>
      <c r="H316" s="42">
        <v>1.361</v>
      </c>
      <c r="I316" s="24">
        <f t="shared" si="13"/>
        <v>1.361E-3</v>
      </c>
      <c r="J316" s="25">
        <f t="shared" si="14"/>
        <v>8.9600000000000031E-4</v>
      </c>
    </row>
    <row r="317" spans="1:10" ht="30" x14ac:dyDescent="0.25">
      <c r="A317" s="30" t="s">
        <v>290</v>
      </c>
      <c r="B317" s="22" t="s">
        <v>501</v>
      </c>
      <c r="C317" s="40" t="s">
        <v>684</v>
      </c>
      <c r="D317" s="40" t="s">
        <v>684</v>
      </c>
      <c r="E317" s="58" t="s">
        <v>25</v>
      </c>
      <c r="F317" s="41">
        <v>3.5</v>
      </c>
      <c r="G317" s="23">
        <f t="shared" si="12"/>
        <v>3.5000000000000001E-3</v>
      </c>
      <c r="H317" s="42">
        <v>1.8119999999999996</v>
      </c>
      <c r="I317" s="24">
        <f t="shared" si="13"/>
        <v>1.8119999999999996E-3</v>
      </c>
      <c r="J317" s="25">
        <f t="shared" si="14"/>
        <v>1.6880000000000005E-3</v>
      </c>
    </row>
    <row r="318" spans="1:10" ht="75" x14ac:dyDescent="0.25">
      <c r="A318" s="30" t="s">
        <v>8</v>
      </c>
      <c r="B318" s="22" t="s">
        <v>502</v>
      </c>
      <c r="C318" s="40" t="s">
        <v>486</v>
      </c>
      <c r="D318" s="40" t="s">
        <v>486</v>
      </c>
      <c r="E318" s="58" t="s">
        <v>25</v>
      </c>
      <c r="F318" s="41">
        <v>3.9</v>
      </c>
      <c r="G318" s="23">
        <f t="shared" si="12"/>
        <v>3.8999999999999998E-3</v>
      </c>
      <c r="H318" s="42">
        <v>2.5209999999999995</v>
      </c>
      <c r="I318" s="24">
        <f t="shared" si="13"/>
        <v>2.5209999999999994E-3</v>
      </c>
      <c r="J318" s="25">
        <f t="shared" si="14"/>
        <v>1.3790000000000005E-3</v>
      </c>
    </row>
    <row r="319" spans="1:10" ht="90" x14ac:dyDescent="0.25">
      <c r="A319" s="30" t="s">
        <v>8</v>
      </c>
      <c r="B319" s="22" t="s">
        <v>503</v>
      </c>
      <c r="C319" s="40" t="s">
        <v>488</v>
      </c>
      <c r="D319" s="40" t="s">
        <v>488</v>
      </c>
      <c r="E319" s="58" t="s">
        <v>25</v>
      </c>
      <c r="F319" s="41">
        <v>8.4</v>
      </c>
      <c r="G319" s="23">
        <f t="shared" si="12"/>
        <v>8.4000000000000012E-3</v>
      </c>
      <c r="H319" s="42">
        <v>2.1959999999999997</v>
      </c>
      <c r="I319" s="24">
        <f t="shared" si="13"/>
        <v>2.1959999999999996E-3</v>
      </c>
      <c r="J319" s="25">
        <f t="shared" si="14"/>
        <v>6.2040000000000012E-3</v>
      </c>
    </row>
    <row r="320" spans="1:10" ht="60" x14ac:dyDescent="0.25">
      <c r="A320" s="30" t="s">
        <v>8</v>
      </c>
      <c r="B320" s="22" t="s">
        <v>504</v>
      </c>
      <c r="C320" s="40" t="s">
        <v>685</v>
      </c>
      <c r="D320" s="40" t="s">
        <v>685</v>
      </c>
      <c r="E320" s="58" t="s">
        <v>25</v>
      </c>
      <c r="F320" s="41">
        <v>5</v>
      </c>
      <c r="G320" s="23">
        <f t="shared" si="12"/>
        <v>5.0000000000000001E-3</v>
      </c>
      <c r="H320" s="42">
        <v>0.27900000000000008</v>
      </c>
      <c r="I320" s="24">
        <f t="shared" si="13"/>
        <v>2.7900000000000006E-4</v>
      </c>
      <c r="J320" s="25">
        <f t="shared" si="14"/>
        <v>4.7210000000000004E-3</v>
      </c>
    </row>
    <row r="321" spans="1:10" ht="75" x14ac:dyDescent="0.25">
      <c r="A321" s="30" t="s">
        <v>8</v>
      </c>
      <c r="B321" s="22" t="s">
        <v>505</v>
      </c>
      <c r="C321" s="40" t="s">
        <v>686</v>
      </c>
      <c r="D321" s="40" t="s">
        <v>686</v>
      </c>
      <c r="E321" s="58" t="s">
        <v>25</v>
      </c>
      <c r="F321" s="41">
        <v>6.03</v>
      </c>
      <c r="G321" s="23">
        <f t="shared" si="12"/>
        <v>6.0300000000000006E-3</v>
      </c>
      <c r="H321" s="42">
        <v>0.34199999999999997</v>
      </c>
      <c r="I321" s="24">
        <f t="shared" si="13"/>
        <v>3.4199999999999996E-4</v>
      </c>
      <c r="J321" s="25">
        <f t="shared" si="14"/>
        <v>5.6880000000000003E-3</v>
      </c>
    </row>
    <row r="322" spans="1:10" ht="75" x14ac:dyDescent="0.25">
      <c r="A322" s="30" t="s">
        <v>8</v>
      </c>
      <c r="B322" s="22" t="s">
        <v>506</v>
      </c>
      <c r="C322" s="40" t="s">
        <v>492</v>
      </c>
      <c r="D322" s="40" t="s">
        <v>492</v>
      </c>
      <c r="E322" s="58" t="s">
        <v>25</v>
      </c>
      <c r="F322" s="41">
        <v>2</v>
      </c>
      <c r="G322" s="23">
        <f t="shared" si="12"/>
        <v>2E-3</v>
      </c>
      <c r="H322" s="42">
        <v>0.4720000000000002</v>
      </c>
      <c r="I322" s="24">
        <f t="shared" si="13"/>
        <v>4.720000000000002E-4</v>
      </c>
      <c r="J322" s="25">
        <f t="shared" si="14"/>
        <v>1.5279999999999998E-3</v>
      </c>
    </row>
    <row r="323" spans="1:10" ht="75" x14ac:dyDescent="0.25">
      <c r="A323" s="30" t="s">
        <v>493</v>
      </c>
      <c r="B323" s="22" t="s">
        <v>508</v>
      </c>
      <c r="C323" s="32" t="s">
        <v>495</v>
      </c>
      <c r="D323" s="32" t="s">
        <v>495</v>
      </c>
      <c r="E323" s="73" t="s">
        <v>14</v>
      </c>
      <c r="F323" s="41">
        <v>763</v>
      </c>
      <c r="G323" s="23">
        <f t="shared" si="12"/>
        <v>0.76300000000000001</v>
      </c>
      <c r="H323" s="42">
        <v>663.9369999999999</v>
      </c>
      <c r="I323" s="24">
        <f t="shared" si="13"/>
        <v>0.66393699999999989</v>
      </c>
      <c r="J323" s="25">
        <f t="shared" si="14"/>
        <v>9.9063000000000123E-2</v>
      </c>
    </row>
    <row r="324" spans="1:10" ht="75" x14ac:dyDescent="0.25">
      <c r="A324" s="30" t="s">
        <v>493</v>
      </c>
      <c r="B324" s="22" t="s">
        <v>510</v>
      </c>
      <c r="C324" s="40" t="s">
        <v>600</v>
      </c>
      <c r="D324" s="40" t="s">
        <v>600</v>
      </c>
      <c r="E324" s="73" t="s">
        <v>32</v>
      </c>
      <c r="F324" s="59">
        <v>54.487000000000002</v>
      </c>
      <c r="G324" s="23">
        <f t="shared" si="12"/>
        <v>5.4487000000000001E-2</v>
      </c>
      <c r="H324" s="42">
        <v>0</v>
      </c>
      <c r="I324" s="24">
        <f t="shared" si="13"/>
        <v>0</v>
      </c>
      <c r="J324" s="25">
        <f t="shared" si="14"/>
        <v>5.4487000000000001E-2</v>
      </c>
    </row>
    <row r="325" spans="1:10" ht="60" x14ac:dyDescent="0.25">
      <c r="A325" s="30" t="s">
        <v>8</v>
      </c>
      <c r="B325" s="22" t="s">
        <v>511</v>
      </c>
      <c r="C325" s="40" t="s">
        <v>601</v>
      </c>
      <c r="D325" s="40" t="s">
        <v>601</v>
      </c>
      <c r="E325" s="73" t="s">
        <v>25</v>
      </c>
      <c r="F325" s="59">
        <v>4</v>
      </c>
      <c r="G325" s="23">
        <f t="shared" si="12"/>
        <v>4.0000000000000001E-3</v>
      </c>
      <c r="H325" s="42">
        <v>0.8290000000000004</v>
      </c>
      <c r="I325" s="24">
        <f t="shared" si="13"/>
        <v>8.2900000000000042E-4</v>
      </c>
      <c r="J325" s="25">
        <f t="shared" si="14"/>
        <v>3.1709999999999998E-3</v>
      </c>
    </row>
    <row r="326" spans="1:10" ht="60" x14ac:dyDescent="0.25">
      <c r="A326" s="30" t="s">
        <v>290</v>
      </c>
      <c r="B326" s="22" t="s">
        <v>513</v>
      </c>
      <c r="C326" s="40" t="s">
        <v>687</v>
      </c>
      <c r="D326" s="40" t="s">
        <v>687</v>
      </c>
      <c r="E326" s="58" t="s">
        <v>25</v>
      </c>
      <c r="F326" s="41">
        <v>7</v>
      </c>
      <c r="G326" s="23">
        <f t="shared" si="12"/>
        <v>7.0000000000000001E-3</v>
      </c>
      <c r="H326" s="42">
        <v>3.1180000000000008</v>
      </c>
      <c r="I326" s="24">
        <f t="shared" si="13"/>
        <v>3.118000000000001E-3</v>
      </c>
      <c r="J326" s="25">
        <f t="shared" si="14"/>
        <v>3.8819999999999992E-3</v>
      </c>
    </row>
    <row r="327" spans="1:10" ht="60" x14ac:dyDescent="0.25">
      <c r="A327" s="30" t="s">
        <v>8</v>
      </c>
      <c r="B327" s="22" t="s">
        <v>515</v>
      </c>
      <c r="C327" s="40" t="s">
        <v>688</v>
      </c>
      <c r="D327" s="40" t="s">
        <v>688</v>
      </c>
      <c r="E327" s="58" t="s">
        <v>25</v>
      </c>
      <c r="F327" s="41">
        <v>8</v>
      </c>
      <c r="G327" s="23">
        <f t="shared" si="12"/>
        <v>8.0000000000000002E-3</v>
      </c>
      <c r="H327" s="42">
        <v>2.8570000000000007</v>
      </c>
      <c r="I327" s="24">
        <f t="shared" si="13"/>
        <v>2.8570000000000006E-3</v>
      </c>
      <c r="J327" s="25">
        <f t="shared" si="14"/>
        <v>5.143E-3</v>
      </c>
    </row>
    <row r="328" spans="1:10" ht="75" x14ac:dyDescent="0.25">
      <c r="A328" s="30" t="s">
        <v>8</v>
      </c>
      <c r="B328" s="22" t="s">
        <v>517</v>
      </c>
      <c r="C328" s="40" t="s">
        <v>499</v>
      </c>
      <c r="D328" s="40" t="s">
        <v>499</v>
      </c>
      <c r="E328" s="58" t="s">
        <v>25</v>
      </c>
      <c r="F328" s="41">
        <v>12.64</v>
      </c>
      <c r="G328" s="23">
        <f t="shared" si="12"/>
        <v>1.264E-2</v>
      </c>
      <c r="H328" s="42">
        <v>0.02</v>
      </c>
      <c r="I328" s="24">
        <f t="shared" si="13"/>
        <v>2.0000000000000002E-5</v>
      </c>
      <c r="J328" s="25">
        <f t="shared" si="14"/>
        <v>1.2620000000000001E-2</v>
      </c>
    </row>
    <row r="329" spans="1:10" ht="60" x14ac:dyDescent="0.25">
      <c r="A329" s="30" t="s">
        <v>8</v>
      </c>
      <c r="B329" s="22" t="s">
        <v>519</v>
      </c>
      <c r="C329" s="40" t="s">
        <v>689</v>
      </c>
      <c r="D329" s="40" t="s">
        <v>689</v>
      </c>
      <c r="E329" s="58" t="s">
        <v>25</v>
      </c>
      <c r="F329" s="41">
        <v>2.7</v>
      </c>
      <c r="G329" s="23">
        <f t="shared" si="12"/>
        <v>2.7000000000000001E-3</v>
      </c>
      <c r="H329" s="42">
        <v>0.55500000000000016</v>
      </c>
      <c r="I329" s="24">
        <f t="shared" si="13"/>
        <v>5.5500000000000015E-4</v>
      </c>
      <c r="J329" s="25">
        <f t="shared" si="14"/>
        <v>2.1450000000000002E-3</v>
      </c>
    </row>
    <row r="330" spans="1:10" ht="60" x14ac:dyDescent="0.25">
      <c r="A330" s="30" t="s">
        <v>8</v>
      </c>
      <c r="B330" s="22" t="s">
        <v>521</v>
      </c>
      <c r="C330" s="40" t="s">
        <v>690</v>
      </c>
      <c r="D330" s="40" t="s">
        <v>690</v>
      </c>
      <c r="E330" s="58" t="s">
        <v>25</v>
      </c>
      <c r="F330" s="41">
        <v>2.5</v>
      </c>
      <c r="G330" s="23">
        <f t="shared" si="12"/>
        <v>2.5000000000000001E-3</v>
      </c>
      <c r="H330" s="42">
        <v>0.76900000000000046</v>
      </c>
      <c r="I330" s="24">
        <f t="shared" si="13"/>
        <v>7.6900000000000048E-4</v>
      </c>
      <c r="J330" s="25">
        <f t="shared" si="14"/>
        <v>1.7309999999999995E-3</v>
      </c>
    </row>
    <row r="331" spans="1:10" ht="45" x14ac:dyDescent="0.25">
      <c r="A331" s="30" t="s">
        <v>8</v>
      </c>
      <c r="B331" s="22" t="s">
        <v>306</v>
      </c>
      <c r="C331" s="40" t="s">
        <v>691</v>
      </c>
      <c r="D331" s="40" t="s">
        <v>691</v>
      </c>
      <c r="E331" s="58" t="s">
        <v>25</v>
      </c>
      <c r="F331" s="41">
        <v>3.2</v>
      </c>
      <c r="G331" s="23">
        <f t="shared" si="12"/>
        <v>3.2000000000000002E-3</v>
      </c>
      <c r="H331" s="42">
        <v>1.8200000000000003</v>
      </c>
      <c r="I331" s="24">
        <f t="shared" si="13"/>
        <v>1.8200000000000002E-3</v>
      </c>
      <c r="J331" s="25">
        <f t="shared" si="14"/>
        <v>1.3799999999999999E-3</v>
      </c>
    </row>
    <row r="332" spans="1:10" ht="75" x14ac:dyDescent="0.25">
      <c r="A332" s="30" t="s">
        <v>8</v>
      </c>
      <c r="B332" s="22" t="s">
        <v>524</v>
      </c>
      <c r="C332" s="40" t="s">
        <v>692</v>
      </c>
      <c r="D332" s="40" t="s">
        <v>692</v>
      </c>
      <c r="E332" s="73" t="s">
        <v>32</v>
      </c>
      <c r="F332" s="41">
        <v>12.88</v>
      </c>
      <c r="G332" s="23">
        <f t="shared" ref="G332:G395" si="15">F332/1000</f>
        <v>1.2880000000000001E-2</v>
      </c>
      <c r="H332" s="42">
        <v>9.3179999999999996</v>
      </c>
      <c r="I332" s="24">
        <f t="shared" si="13"/>
        <v>9.3179999999999999E-3</v>
      </c>
      <c r="J332" s="25">
        <f t="shared" si="14"/>
        <v>3.5620000000000009E-3</v>
      </c>
    </row>
    <row r="333" spans="1:10" ht="60" x14ac:dyDescent="0.25">
      <c r="A333" s="30" t="s">
        <v>8</v>
      </c>
      <c r="B333" s="22" t="s">
        <v>526</v>
      </c>
      <c r="C333" s="40" t="s">
        <v>693</v>
      </c>
      <c r="D333" s="40" t="s">
        <v>693</v>
      </c>
      <c r="E333" s="58" t="s">
        <v>25</v>
      </c>
      <c r="F333" s="41">
        <f>6-2.6+4</f>
        <v>7.4</v>
      </c>
      <c r="G333" s="23">
        <f t="shared" si="15"/>
        <v>7.4000000000000003E-3</v>
      </c>
      <c r="H333" s="42">
        <v>5.5720000000000001</v>
      </c>
      <c r="I333" s="24">
        <f t="shared" ref="I333:I396" si="16">H333/1000</f>
        <v>5.5719999999999997E-3</v>
      </c>
      <c r="J333" s="25">
        <f t="shared" ref="J333:J396" si="17">G333-I333</f>
        <v>1.8280000000000006E-3</v>
      </c>
    </row>
    <row r="334" spans="1:10" ht="60" x14ac:dyDescent="0.25">
      <c r="A334" s="30" t="s">
        <v>8</v>
      </c>
      <c r="B334" s="22" t="s">
        <v>528</v>
      </c>
      <c r="C334" s="40" t="s">
        <v>694</v>
      </c>
      <c r="D334" s="40" t="s">
        <v>694</v>
      </c>
      <c r="E334" s="58" t="s">
        <v>25</v>
      </c>
      <c r="F334" s="41">
        <v>6.52</v>
      </c>
      <c r="G334" s="23">
        <f t="shared" si="15"/>
        <v>6.5199999999999998E-3</v>
      </c>
      <c r="H334" s="42">
        <v>1.2170000000000003</v>
      </c>
      <c r="I334" s="24">
        <f t="shared" si="16"/>
        <v>1.2170000000000002E-3</v>
      </c>
      <c r="J334" s="25">
        <f t="shared" si="17"/>
        <v>5.3029999999999996E-3</v>
      </c>
    </row>
    <row r="335" spans="1:10" ht="60" x14ac:dyDescent="0.25">
      <c r="A335" s="30" t="s">
        <v>8</v>
      </c>
      <c r="B335" s="22" t="s">
        <v>530</v>
      </c>
      <c r="C335" s="40" t="s">
        <v>507</v>
      </c>
      <c r="D335" s="40" t="s">
        <v>507</v>
      </c>
      <c r="E335" s="58" t="s">
        <v>25</v>
      </c>
      <c r="F335" s="41">
        <v>3</v>
      </c>
      <c r="G335" s="23">
        <f t="shared" si="15"/>
        <v>3.0000000000000001E-3</v>
      </c>
      <c r="H335" s="42">
        <v>2.4950000000000001</v>
      </c>
      <c r="I335" s="24">
        <f t="shared" si="16"/>
        <v>2.4950000000000003E-3</v>
      </c>
      <c r="J335" s="25">
        <f t="shared" si="17"/>
        <v>5.0499999999999981E-4</v>
      </c>
    </row>
    <row r="336" spans="1:10" ht="60" x14ac:dyDescent="0.25">
      <c r="A336" s="30" t="s">
        <v>8</v>
      </c>
      <c r="B336" s="22" t="s">
        <v>531</v>
      </c>
      <c r="C336" s="40" t="s">
        <v>509</v>
      </c>
      <c r="D336" s="40" t="s">
        <v>509</v>
      </c>
      <c r="E336" s="58" t="s">
        <v>25</v>
      </c>
      <c r="F336" s="41">
        <v>1.758</v>
      </c>
      <c r="G336" s="23">
        <f t="shared" si="15"/>
        <v>1.758E-3</v>
      </c>
      <c r="H336" s="42">
        <v>0.73000000000000032</v>
      </c>
      <c r="I336" s="24">
        <f t="shared" si="16"/>
        <v>7.3000000000000029E-4</v>
      </c>
      <c r="J336" s="25">
        <f t="shared" si="17"/>
        <v>1.0279999999999998E-3</v>
      </c>
    </row>
    <row r="337" spans="1:10" ht="135" x14ac:dyDescent="0.25">
      <c r="A337" s="30" t="s">
        <v>8</v>
      </c>
      <c r="B337" s="22"/>
      <c r="C337" s="40" t="s">
        <v>695</v>
      </c>
      <c r="D337" s="40" t="s">
        <v>695</v>
      </c>
      <c r="E337" s="73" t="s">
        <v>32</v>
      </c>
      <c r="F337" s="41">
        <v>39</v>
      </c>
      <c r="G337" s="23">
        <f t="shared" si="15"/>
        <v>3.9E-2</v>
      </c>
      <c r="H337" s="42">
        <v>29.497999999999994</v>
      </c>
      <c r="I337" s="24">
        <f t="shared" si="16"/>
        <v>2.9497999999999993E-2</v>
      </c>
      <c r="J337" s="25">
        <f t="shared" si="17"/>
        <v>9.502000000000007E-3</v>
      </c>
    </row>
    <row r="338" spans="1:10" ht="75" x14ac:dyDescent="0.25">
      <c r="A338" s="30" t="s">
        <v>8</v>
      </c>
      <c r="B338" s="22" t="s">
        <v>532</v>
      </c>
      <c r="C338" s="40" t="s">
        <v>512</v>
      </c>
      <c r="D338" s="40" t="s">
        <v>512</v>
      </c>
      <c r="E338" s="58" t="s">
        <v>32</v>
      </c>
      <c r="F338" s="41">
        <v>23</v>
      </c>
      <c r="G338" s="23">
        <f t="shared" si="15"/>
        <v>2.3E-2</v>
      </c>
      <c r="H338" s="42">
        <v>6.8029999999999999</v>
      </c>
      <c r="I338" s="24">
        <f t="shared" si="16"/>
        <v>6.803E-3</v>
      </c>
      <c r="J338" s="25">
        <f t="shared" si="17"/>
        <v>1.6197E-2</v>
      </c>
    </row>
    <row r="339" spans="1:10" ht="60" x14ac:dyDescent="0.25">
      <c r="A339" s="30" t="s">
        <v>8</v>
      </c>
      <c r="B339" s="22" t="s">
        <v>534</v>
      </c>
      <c r="C339" s="40" t="s">
        <v>514</v>
      </c>
      <c r="D339" s="40" t="s">
        <v>514</v>
      </c>
      <c r="E339" s="58" t="s">
        <v>32</v>
      </c>
      <c r="F339" s="41">
        <v>30.49</v>
      </c>
      <c r="G339" s="23">
        <f t="shared" si="15"/>
        <v>3.049E-2</v>
      </c>
      <c r="H339" s="42">
        <v>22.271000000000001</v>
      </c>
      <c r="I339" s="24">
        <f t="shared" si="16"/>
        <v>2.2270999999999999E-2</v>
      </c>
      <c r="J339" s="25">
        <f t="shared" si="17"/>
        <v>8.2190000000000006E-3</v>
      </c>
    </row>
    <row r="340" spans="1:10" ht="60" x14ac:dyDescent="0.25">
      <c r="A340" s="30" t="s">
        <v>8</v>
      </c>
      <c r="B340" s="22" t="s">
        <v>535</v>
      </c>
      <c r="C340" s="40" t="s">
        <v>516</v>
      </c>
      <c r="D340" s="40" t="s">
        <v>516</v>
      </c>
      <c r="E340" s="58" t="s">
        <v>25</v>
      </c>
      <c r="F340" s="41">
        <v>4.8</v>
      </c>
      <c r="G340" s="23">
        <f t="shared" si="15"/>
        <v>4.7999999999999996E-3</v>
      </c>
      <c r="H340" s="42">
        <v>1.7610000000000003</v>
      </c>
      <c r="I340" s="24">
        <f t="shared" si="16"/>
        <v>1.7610000000000004E-3</v>
      </c>
      <c r="J340" s="25">
        <f t="shared" si="17"/>
        <v>3.0389999999999992E-3</v>
      </c>
    </row>
    <row r="341" spans="1:10" ht="60" x14ac:dyDescent="0.25">
      <c r="A341" s="30" t="s">
        <v>8</v>
      </c>
      <c r="B341" s="22" t="s">
        <v>537</v>
      </c>
      <c r="C341" s="40" t="s">
        <v>518</v>
      </c>
      <c r="D341" s="40" t="s">
        <v>518</v>
      </c>
      <c r="E341" s="58" t="s">
        <v>25</v>
      </c>
      <c r="F341" s="41">
        <v>4.5</v>
      </c>
      <c r="G341" s="23">
        <f t="shared" si="15"/>
        <v>4.4999999999999997E-3</v>
      </c>
      <c r="H341" s="42">
        <v>1.8660000000000001</v>
      </c>
      <c r="I341" s="24">
        <f t="shared" si="16"/>
        <v>1.866E-3</v>
      </c>
      <c r="J341" s="25">
        <f t="shared" si="17"/>
        <v>2.6339999999999996E-3</v>
      </c>
    </row>
    <row r="342" spans="1:10" ht="60" x14ac:dyDescent="0.25">
      <c r="A342" s="30" t="s">
        <v>8</v>
      </c>
      <c r="B342" s="22" t="s">
        <v>539</v>
      </c>
      <c r="C342" s="40" t="s">
        <v>520</v>
      </c>
      <c r="D342" s="40" t="s">
        <v>520</v>
      </c>
      <c r="E342" s="58" t="s">
        <v>25</v>
      </c>
      <c r="F342" s="41">
        <v>3.8</v>
      </c>
      <c r="G342" s="23">
        <f t="shared" si="15"/>
        <v>3.8E-3</v>
      </c>
      <c r="H342" s="42">
        <v>0.94600000000000062</v>
      </c>
      <c r="I342" s="24">
        <f t="shared" si="16"/>
        <v>9.4600000000000066E-4</v>
      </c>
      <c r="J342" s="25">
        <f t="shared" si="17"/>
        <v>2.8539999999999993E-3</v>
      </c>
    </row>
    <row r="343" spans="1:10" ht="60" x14ac:dyDescent="0.25">
      <c r="A343" s="30" t="s">
        <v>8</v>
      </c>
      <c r="B343" s="22" t="s">
        <v>541</v>
      </c>
      <c r="C343" s="32" t="s">
        <v>522</v>
      </c>
      <c r="D343" s="32" t="s">
        <v>522</v>
      </c>
      <c r="E343" s="58" t="s">
        <v>25</v>
      </c>
      <c r="F343" s="41">
        <v>2.8</v>
      </c>
      <c r="G343" s="23">
        <f t="shared" si="15"/>
        <v>2.8E-3</v>
      </c>
      <c r="H343" s="42">
        <v>0.91700000000000059</v>
      </c>
      <c r="I343" s="24">
        <f t="shared" si="16"/>
        <v>9.1700000000000061E-4</v>
      </c>
      <c r="J343" s="25">
        <f t="shared" si="17"/>
        <v>1.8829999999999993E-3</v>
      </c>
    </row>
    <row r="344" spans="1:10" ht="30" x14ac:dyDescent="0.25">
      <c r="A344" s="30" t="s">
        <v>234</v>
      </c>
      <c r="B344" s="22" t="s">
        <v>542</v>
      </c>
      <c r="C344" s="36" t="s">
        <v>307</v>
      </c>
      <c r="D344" s="36" t="s">
        <v>307</v>
      </c>
      <c r="E344" s="58" t="s">
        <v>13</v>
      </c>
      <c r="F344" s="41"/>
      <c r="G344" s="23">
        <f t="shared" si="15"/>
        <v>0</v>
      </c>
      <c r="H344" s="42">
        <v>0</v>
      </c>
      <c r="I344" s="24">
        <f t="shared" si="16"/>
        <v>0</v>
      </c>
      <c r="J344" s="25">
        <f t="shared" si="17"/>
        <v>0</v>
      </c>
    </row>
    <row r="345" spans="1:10" ht="75" x14ac:dyDescent="0.25">
      <c r="A345" s="30" t="s">
        <v>523</v>
      </c>
      <c r="B345" s="22" t="s">
        <v>543</v>
      </c>
      <c r="C345" s="40" t="s">
        <v>525</v>
      </c>
      <c r="D345" s="40" t="s">
        <v>525</v>
      </c>
      <c r="E345" s="58" t="s">
        <v>14</v>
      </c>
      <c r="F345" s="41">
        <v>475</v>
      </c>
      <c r="G345" s="23">
        <f t="shared" si="15"/>
        <v>0.47499999999999998</v>
      </c>
      <c r="H345" s="42">
        <v>402.55899999999997</v>
      </c>
      <c r="I345" s="24">
        <f t="shared" si="16"/>
        <v>0.40255899999999994</v>
      </c>
      <c r="J345" s="25">
        <f t="shared" si="17"/>
        <v>7.2441000000000033E-2</v>
      </c>
    </row>
    <row r="346" spans="1:10" ht="90" x14ac:dyDescent="0.25">
      <c r="A346" s="30" t="s">
        <v>8</v>
      </c>
      <c r="B346" s="22" t="s">
        <v>544</v>
      </c>
      <c r="C346" s="40" t="s">
        <v>527</v>
      </c>
      <c r="D346" s="40" t="s">
        <v>527</v>
      </c>
      <c r="E346" s="58" t="s">
        <v>25</v>
      </c>
      <c r="F346" s="41">
        <v>2.2200000000000002</v>
      </c>
      <c r="G346" s="23">
        <f t="shared" si="15"/>
        <v>2.2200000000000002E-3</v>
      </c>
      <c r="H346" s="42">
        <v>1.486</v>
      </c>
      <c r="I346" s="24">
        <f t="shared" si="16"/>
        <v>1.4859999999999999E-3</v>
      </c>
      <c r="J346" s="25">
        <f t="shared" si="17"/>
        <v>7.3400000000000028E-4</v>
      </c>
    </row>
    <row r="347" spans="1:10" ht="75" x14ac:dyDescent="0.25">
      <c r="A347" s="30" t="s">
        <v>8</v>
      </c>
      <c r="B347" s="22" t="s">
        <v>545</v>
      </c>
      <c r="C347" s="40" t="s">
        <v>529</v>
      </c>
      <c r="D347" s="40" t="s">
        <v>529</v>
      </c>
      <c r="E347" s="58" t="s">
        <v>32</v>
      </c>
      <c r="F347" s="41">
        <v>30</v>
      </c>
      <c r="G347" s="23">
        <f t="shared" si="15"/>
        <v>0.03</v>
      </c>
      <c r="H347" s="42">
        <v>6.6679999999999993</v>
      </c>
      <c r="I347" s="24">
        <f t="shared" si="16"/>
        <v>6.6679999999999994E-3</v>
      </c>
      <c r="J347" s="25">
        <f t="shared" si="17"/>
        <v>2.3331999999999999E-2</v>
      </c>
    </row>
    <row r="348" spans="1:10" ht="75" x14ac:dyDescent="0.25">
      <c r="A348" s="30" t="s">
        <v>8</v>
      </c>
      <c r="B348" s="22" t="s">
        <v>547</v>
      </c>
      <c r="C348" s="40" t="s">
        <v>696</v>
      </c>
      <c r="D348" s="40" t="s">
        <v>696</v>
      </c>
      <c r="E348" s="73" t="s">
        <v>32</v>
      </c>
      <c r="F348" s="41">
        <v>42</v>
      </c>
      <c r="G348" s="23">
        <f t="shared" si="15"/>
        <v>4.2000000000000003E-2</v>
      </c>
      <c r="H348" s="42">
        <v>23.052000000000007</v>
      </c>
      <c r="I348" s="24">
        <f t="shared" si="16"/>
        <v>2.3052000000000007E-2</v>
      </c>
      <c r="J348" s="25">
        <f t="shared" si="17"/>
        <v>1.8947999999999996E-2</v>
      </c>
    </row>
    <row r="349" spans="1:10" ht="60" x14ac:dyDescent="0.25">
      <c r="A349" s="30" t="s">
        <v>8</v>
      </c>
      <c r="B349" s="22" t="s">
        <v>549</v>
      </c>
      <c r="C349" s="40" t="s">
        <v>697</v>
      </c>
      <c r="D349" s="40" t="s">
        <v>697</v>
      </c>
      <c r="E349" s="58" t="s">
        <v>25</v>
      </c>
      <c r="F349" s="41">
        <v>2.72</v>
      </c>
      <c r="G349" s="23">
        <f t="shared" si="15"/>
        <v>2.7200000000000002E-3</v>
      </c>
      <c r="H349" s="42">
        <v>2.4459999999999997</v>
      </c>
      <c r="I349" s="24">
        <f t="shared" si="16"/>
        <v>2.4459999999999998E-3</v>
      </c>
      <c r="J349" s="25">
        <f t="shared" si="17"/>
        <v>2.7400000000000037E-4</v>
      </c>
    </row>
    <row r="350" spans="1:10" ht="75" x14ac:dyDescent="0.25">
      <c r="A350" s="30" t="s">
        <v>8</v>
      </c>
      <c r="B350" s="22" t="s">
        <v>551</v>
      </c>
      <c r="C350" s="40" t="s">
        <v>698</v>
      </c>
      <c r="D350" s="40" t="s">
        <v>698</v>
      </c>
      <c r="E350" s="73" t="s">
        <v>32</v>
      </c>
      <c r="F350" s="41">
        <v>14</v>
      </c>
      <c r="G350" s="23">
        <f t="shared" si="15"/>
        <v>1.4E-2</v>
      </c>
      <c r="H350" s="42">
        <v>3.4039999999999999</v>
      </c>
      <c r="I350" s="24">
        <f t="shared" si="16"/>
        <v>3.4039999999999999E-3</v>
      </c>
      <c r="J350" s="25">
        <f t="shared" si="17"/>
        <v>1.0596000000000001E-2</v>
      </c>
    </row>
    <row r="351" spans="1:10" ht="75" x14ac:dyDescent="0.25">
      <c r="A351" s="30" t="s">
        <v>8</v>
      </c>
      <c r="B351" s="22" t="s">
        <v>553</v>
      </c>
      <c r="C351" s="40" t="s">
        <v>533</v>
      </c>
      <c r="D351" s="40" t="s">
        <v>533</v>
      </c>
      <c r="E351" s="58" t="s">
        <v>25</v>
      </c>
      <c r="F351" s="41">
        <v>2.97</v>
      </c>
      <c r="G351" s="23">
        <f t="shared" si="15"/>
        <v>2.97E-3</v>
      </c>
      <c r="H351" s="42">
        <v>1.5860000000000001</v>
      </c>
      <c r="I351" s="24">
        <f t="shared" si="16"/>
        <v>1.5860000000000002E-3</v>
      </c>
      <c r="J351" s="25">
        <f t="shared" si="17"/>
        <v>1.3839999999999998E-3</v>
      </c>
    </row>
    <row r="352" spans="1:10" ht="90" x14ac:dyDescent="0.25">
      <c r="A352" s="30" t="s">
        <v>290</v>
      </c>
      <c r="B352" s="22" t="s">
        <v>555</v>
      </c>
      <c r="C352" s="40" t="s">
        <v>699</v>
      </c>
      <c r="D352" s="40" t="s">
        <v>699</v>
      </c>
      <c r="E352" s="58" t="s">
        <v>25</v>
      </c>
      <c r="F352" s="41">
        <v>3</v>
      </c>
      <c r="G352" s="23">
        <f t="shared" si="15"/>
        <v>3.0000000000000001E-3</v>
      </c>
      <c r="H352" s="42">
        <v>2.9810000000000008</v>
      </c>
      <c r="I352" s="24">
        <f t="shared" si="16"/>
        <v>2.9810000000000006E-3</v>
      </c>
      <c r="J352" s="25">
        <f t="shared" si="17"/>
        <v>1.8999999999999486E-5</v>
      </c>
    </row>
    <row r="353" spans="1:10" ht="60" x14ac:dyDescent="0.25">
      <c r="A353" s="30" t="s">
        <v>8</v>
      </c>
      <c r="B353" s="22" t="s">
        <v>557</v>
      </c>
      <c r="C353" s="32" t="s">
        <v>536</v>
      </c>
      <c r="D353" s="32" t="s">
        <v>536</v>
      </c>
      <c r="E353" s="58" t="s">
        <v>25</v>
      </c>
      <c r="F353" s="41">
        <v>2.5</v>
      </c>
      <c r="G353" s="23">
        <f t="shared" si="15"/>
        <v>2.5000000000000001E-3</v>
      </c>
      <c r="H353" s="42">
        <v>0.66100000000000037</v>
      </c>
      <c r="I353" s="24">
        <f t="shared" si="16"/>
        <v>6.6100000000000035E-4</v>
      </c>
      <c r="J353" s="25">
        <f t="shared" si="17"/>
        <v>1.8389999999999997E-3</v>
      </c>
    </row>
    <row r="354" spans="1:10" ht="60" x14ac:dyDescent="0.25">
      <c r="A354" s="30" t="s">
        <v>8</v>
      </c>
      <c r="B354" s="22" t="s">
        <v>558</v>
      </c>
      <c r="C354" s="32" t="s">
        <v>538</v>
      </c>
      <c r="D354" s="32" t="s">
        <v>538</v>
      </c>
      <c r="E354" s="58" t="s">
        <v>32</v>
      </c>
      <c r="F354" s="59">
        <v>17</v>
      </c>
      <c r="G354" s="23">
        <f t="shared" si="15"/>
        <v>1.7000000000000001E-2</v>
      </c>
      <c r="H354" s="42">
        <v>12.498999999999999</v>
      </c>
      <c r="I354" s="24">
        <f t="shared" si="16"/>
        <v>1.2498999999999998E-2</v>
      </c>
      <c r="J354" s="25">
        <f t="shared" si="17"/>
        <v>4.5010000000000033E-3</v>
      </c>
    </row>
    <row r="355" spans="1:10" ht="105" x14ac:dyDescent="0.25">
      <c r="A355" s="30" t="s">
        <v>8</v>
      </c>
      <c r="B355" s="22"/>
      <c r="C355" s="36" t="s">
        <v>540</v>
      </c>
      <c r="D355" s="36" t="s">
        <v>540</v>
      </c>
      <c r="E355" s="73" t="s">
        <v>13</v>
      </c>
      <c r="F355" s="41">
        <v>1229</v>
      </c>
      <c r="G355" s="23">
        <f t="shared" si="15"/>
        <v>1.2290000000000001</v>
      </c>
      <c r="H355" s="42">
        <v>1034.646</v>
      </c>
      <c r="I355" s="24">
        <f t="shared" si="16"/>
        <v>1.034646</v>
      </c>
      <c r="J355" s="25">
        <f t="shared" si="17"/>
        <v>0.19435400000000014</v>
      </c>
    </row>
    <row r="356" spans="1:10" ht="30" x14ac:dyDescent="0.25">
      <c r="A356" s="30" t="s">
        <v>8</v>
      </c>
      <c r="B356" s="22"/>
      <c r="C356" s="36" t="s">
        <v>700</v>
      </c>
      <c r="D356" s="36" t="s">
        <v>700</v>
      </c>
      <c r="E356" s="58" t="s">
        <v>25</v>
      </c>
      <c r="F356" s="41">
        <v>2.2999999999999998</v>
      </c>
      <c r="G356" s="23">
        <f t="shared" si="15"/>
        <v>2.3E-3</v>
      </c>
      <c r="H356" s="42">
        <v>0.65500000000000036</v>
      </c>
      <c r="I356" s="24">
        <f t="shared" si="16"/>
        <v>6.5500000000000031E-4</v>
      </c>
      <c r="J356" s="25">
        <f t="shared" si="17"/>
        <v>1.6449999999999998E-3</v>
      </c>
    </row>
    <row r="357" spans="1:10" ht="45" x14ac:dyDescent="0.25">
      <c r="A357" s="30" t="s">
        <v>290</v>
      </c>
      <c r="B357" s="22"/>
      <c r="C357" s="36" t="s">
        <v>701</v>
      </c>
      <c r="D357" s="36" t="s">
        <v>701</v>
      </c>
      <c r="E357" s="58" t="s">
        <v>25</v>
      </c>
      <c r="F357" s="41">
        <v>1.8</v>
      </c>
      <c r="G357" s="23">
        <f t="shared" si="15"/>
        <v>1.8E-3</v>
      </c>
      <c r="H357" s="42">
        <v>0.27400000000000008</v>
      </c>
      <c r="I357" s="24">
        <f t="shared" si="16"/>
        <v>2.740000000000001E-4</v>
      </c>
      <c r="J357" s="25">
        <f t="shared" si="17"/>
        <v>1.5259999999999998E-3</v>
      </c>
    </row>
    <row r="358" spans="1:10" ht="30" x14ac:dyDescent="0.25">
      <c r="A358" s="30" t="s">
        <v>8</v>
      </c>
      <c r="B358" s="22"/>
      <c r="C358" s="36" t="s">
        <v>702</v>
      </c>
      <c r="D358" s="36" t="s">
        <v>702</v>
      </c>
      <c r="E358" s="73" t="s">
        <v>32</v>
      </c>
      <c r="F358" s="41">
        <v>28.712</v>
      </c>
      <c r="G358" s="23">
        <f t="shared" si="15"/>
        <v>2.8712000000000001E-2</v>
      </c>
      <c r="H358" s="42">
        <v>6.3720000000000008</v>
      </c>
      <c r="I358" s="24">
        <f t="shared" si="16"/>
        <v>6.3720000000000009E-3</v>
      </c>
      <c r="J358" s="25">
        <f t="shared" si="17"/>
        <v>2.2339999999999999E-2</v>
      </c>
    </row>
    <row r="359" spans="1:10" ht="45" x14ac:dyDescent="0.25">
      <c r="A359" s="30" t="s">
        <v>8</v>
      </c>
      <c r="B359" s="22"/>
      <c r="C359" s="36" t="s">
        <v>703</v>
      </c>
      <c r="D359" s="36" t="s">
        <v>703</v>
      </c>
      <c r="E359" s="58" t="s">
        <v>25</v>
      </c>
      <c r="F359" s="41">
        <v>1.857</v>
      </c>
      <c r="G359" s="23">
        <f t="shared" si="15"/>
        <v>1.8569999999999999E-3</v>
      </c>
      <c r="H359" s="42">
        <v>0.3480000000000002</v>
      </c>
      <c r="I359" s="24">
        <f t="shared" si="16"/>
        <v>3.4800000000000022E-4</v>
      </c>
      <c r="J359" s="25">
        <f t="shared" si="17"/>
        <v>1.5089999999999997E-3</v>
      </c>
    </row>
    <row r="360" spans="1:10" ht="60" x14ac:dyDescent="0.25">
      <c r="A360" s="30" t="s">
        <v>234</v>
      </c>
      <c r="B360" s="22"/>
      <c r="C360" s="36" t="s">
        <v>546</v>
      </c>
      <c r="D360" s="36" t="s">
        <v>546</v>
      </c>
      <c r="E360" s="73" t="s">
        <v>32</v>
      </c>
      <c r="F360" s="75">
        <v>0</v>
      </c>
      <c r="G360" s="23">
        <f t="shared" si="15"/>
        <v>0</v>
      </c>
      <c r="H360" s="42">
        <v>0</v>
      </c>
      <c r="I360" s="24">
        <f t="shared" si="16"/>
        <v>0</v>
      </c>
      <c r="J360" s="25">
        <f t="shared" si="17"/>
        <v>0</v>
      </c>
    </row>
    <row r="361" spans="1:10" ht="60" x14ac:dyDescent="0.25">
      <c r="A361" s="30" t="s">
        <v>234</v>
      </c>
      <c r="B361" s="22"/>
      <c r="C361" s="35" t="s">
        <v>546</v>
      </c>
      <c r="D361" s="35" t="s">
        <v>546</v>
      </c>
      <c r="E361" s="73" t="s">
        <v>32</v>
      </c>
      <c r="F361" s="59">
        <v>9</v>
      </c>
      <c r="G361" s="23">
        <f t="shared" si="15"/>
        <v>8.9999999999999993E-3</v>
      </c>
      <c r="H361" s="42">
        <v>8.0130000000000017</v>
      </c>
      <c r="I361" s="24">
        <f t="shared" si="16"/>
        <v>8.013000000000001E-3</v>
      </c>
      <c r="J361" s="25">
        <f t="shared" si="17"/>
        <v>9.869999999999983E-4</v>
      </c>
    </row>
    <row r="362" spans="1:10" ht="75" x14ac:dyDescent="0.25">
      <c r="A362" s="30" t="s">
        <v>290</v>
      </c>
      <c r="B362" s="22"/>
      <c r="C362" s="36" t="s">
        <v>548</v>
      </c>
      <c r="D362" s="36" t="s">
        <v>548</v>
      </c>
      <c r="E362" s="58" t="s">
        <v>25</v>
      </c>
      <c r="F362" s="41">
        <v>5.1999999999999993</v>
      </c>
      <c r="G362" s="23">
        <f t="shared" si="15"/>
        <v>5.1999999999999989E-3</v>
      </c>
      <c r="H362" s="42">
        <v>2.8420000000000005</v>
      </c>
      <c r="I362" s="24">
        <f t="shared" si="16"/>
        <v>2.8420000000000003E-3</v>
      </c>
      <c r="J362" s="25">
        <f t="shared" si="17"/>
        <v>2.3579999999999986E-3</v>
      </c>
    </row>
    <row r="363" spans="1:10" ht="90" x14ac:dyDescent="0.25">
      <c r="A363" s="30" t="s">
        <v>290</v>
      </c>
      <c r="B363" s="22"/>
      <c r="C363" s="35" t="s">
        <v>550</v>
      </c>
      <c r="D363" s="35" t="s">
        <v>550</v>
      </c>
      <c r="E363" s="58" t="s">
        <v>14</v>
      </c>
      <c r="F363" s="41">
        <v>1001.331</v>
      </c>
      <c r="G363" s="23">
        <f t="shared" si="15"/>
        <v>1.001331</v>
      </c>
      <c r="H363" s="42">
        <v>0</v>
      </c>
      <c r="I363" s="24">
        <f t="shared" si="16"/>
        <v>0</v>
      </c>
      <c r="J363" s="25">
        <f t="shared" si="17"/>
        <v>1.001331</v>
      </c>
    </row>
    <row r="364" spans="1:10" ht="60" x14ac:dyDescent="0.25">
      <c r="A364" s="30" t="s">
        <v>8</v>
      </c>
      <c r="B364" s="22"/>
      <c r="C364" s="35" t="s">
        <v>552</v>
      </c>
      <c r="D364" s="35" t="s">
        <v>552</v>
      </c>
      <c r="E364" s="58" t="s">
        <v>25</v>
      </c>
      <c r="F364" s="41">
        <v>2.7</v>
      </c>
      <c r="G364" s="23">
        <f t="shared" si="15"/>
        <v>2.7000000000000001E-3</v>
      </c>
      <c r="H364" s="42">
        <v>1.0700000000000003</v>
      </c>
      <c r="I364" s="24">
        <f t="shared" si="16"/>
        <v>1.0700000000000002E-3</v>
      </c>
      <c r="J364" s="25">
        <f t="shared" si="17"/>
        <v>1.6299999999999999E-3</v>
      </c>
    </row>
    <row r="365" spans="1:10" ht="75" x14ac:dyDescent="0.25">
      <c r="A365" s="30" t="s">
        <v>8</v>
      </c>
      <c r="B365" s="22"/>
      <c r="C365" s="35" t="s">
        <v>554</v>
      </c>
      <c r="D365" s="35" t="s">
        <v>554</v>
      </c>
      <c r="E365" s="58" t="s">
        <v>25</v>
      </c>
      <c r="F365" s="41">
        <v>8.9649999999999999</v>
      </c>
      <c r="G365" s="23">
        <f t="shared" si="15"/>
        <v>8.964999999999999E-3</v>
      </c>
      <c r="H365" s="42">
        <v>6.3420000000000005</v>
      </c>
      <c r="I365" s="24">
        <f t="shared" si="16"/>
        <v>6.3420000000000004E-3</v>
      </c>
      <c r="J365" s="25">
        <f t="shared" si="17"/>
        <v>2.6229999999999986E-3</v>
      </c>
    </row>
    <row r="366" spans="1:10" ht="75" x14ac:dyDescent="0.25">
      <c r="A366" s="30" t="s">
        <v>8</v>
      </c>
      <c r="B366" s="22"/>
      <c r="C366" s="35" t="s">
        <v>556</v>
      </c>
      <c r="D366" s="35" t="s">
        <v>556</v>
      </c>
      <c r="E366" s="58" t="s">
        <v>25</v>
      </c>
      <c r="F366" s="41">
        <v>3.3</v>
      </c>
      <c r="G366" s="23">
        <f t="shared" si="15"/>
        <v>3.3E-3</v>
      </c>
      <c r="H366" s="42">
        <v>1.0330000000000004</v>
      </c>
      <c r="I366" s="24">
        <f t="shared" si="16"/>
        <v>1.0330000000000003E-3</v>
      </c>
      <c r="J366" s="25">
        <f t="shared" si="17"/>
        <v>2.2669999999999999E-3</v>
      </c>
    </row>
    <row r="367" spans="1:10" ht="60" x14ac:dyDescent="0.25">
      <c r="A367" s="30" t="s">
        <v>8</v>
      </c>
      <c r="B367" s="22"/>
      <c r="C367" s="35" t="s">
        <v>704</v>
      </c>
      <c r="D367" s="35" t="s">
        <v>704</v>
      </c>
      <c r="E367" s="58" t="s">
        <v>25</v>
      </c>
      <c r="F367" s="41">
        <v>10.5</v>
      </c>
      <c r="G367" s="23">
        <f t="shared" si="15"/>
        <v>1.0500000000000001E-2</v>
      </c>
      <c r="H367" s="42">
        <v>3.665</v>
      </c>
      <c r="I367" s="24">
        <f t="shared" si="16"/>
        <v>3.6649999999999999E-3</v>
      </c>
      <c r="J367" s="25">
        <f t="shared" si="17"/>
        <v>6.8350000000000008E-3</v>
      </c>
    </row>
    <row r="368" spans="1:10" ht="60" x14ac:dyDescent="0.25">
      <c r="A368" s="30" t="s">
        <v>8</v>
      </c>
      <c r="B368" s="22"/>
      <c r="C368" s="35" t="s">
        <v>559</v>
      </c>
      <c r="D368" s="35" t="s">
        <v>559</v>
      </c>
      <c r="E368" s="73" t="s">
        <v>32</v>
      </c>
      <c r="F368" s="41">
        <v>18.3</v>
      </c>
      <c r="G368" s="23">
        <f t="shared" si="15"/>
        <v>1.83E-2</v>
      </c>
      <c r="H368" s="42">
        <v>10.277000000000005</v>
      </c>
      <c r="I368" s="24">
        <f t="shared" si="16"/>
        <v>1.0277000000000005E-2</v>
      </c>
      <c r="J368" s="25">
        <f t="shared" si="17"/>
        <v>8.0229999999999954E-3</v>
      </c>
    </row>
    <row r="369" spans="1:10" ht="60" x14ac:dyDescent="0.25">
      <c r="A369" s="30" t="s">
        <v>234</v>
      </c>
      <c r="B369" s="22"/>
      <c r="C369" s="36" t="s">
        <v>560</v>
      </c>
      <c r="D369" s="36" t="s">
        <v>560</v>
      </c>
      <c r="E369" s="58" t="s">
        <v>21</v>
      </c>
      <c r="F369" s="41">
        <v>0.8</v>
      </c>
      <c r="G369" s="23">
        <f t="shared" si="15"/>
        <v>8.0000000000000004E-4</v>
      </c>
      <c r="H369" s="42">
        <v>0.58700000000000019</v>
      </c>
      <c r="I369" s="24">
        <f t="shared" si="16"/>
        <v>5.8700000000000017E-4</v>
      </c>
      <c r="J369" s="25">
        <f t="shared" si="17"/>
        <v>2.1299999999999986E-4</v>
      </c>
    </row>
    <row r="370" spans="1:10" ht="60" x14ac:dyDescent="0.25">
      <c r="A370" s="30" t="s">
        <v>8</v>
      </c>
      <c r="B370" s="22"/>
      <c r="C370" s="35" t="s">
        <v>705</v>
      </c>
      <c r="D370" s="35" t="s">
        <v>705</v>
      </c>
      <c r="E370" s="58" t="s">
        <v>25</v>
      </c>
      <c r="F370" s="41">
        <v>3.6</v>
      </c>
      <c r="G370" s="23">
        <f t="shared" si="15"/>
        <v>3.5999999999999999E-3</v>
      </c>
      <c r="H370" s="42">
        <v>2.9580000000000006</v>
      </c>
      <c r="I370" s="24">
        <f t="shared" si="16"/>
        <v>2.9580000000000006E-3</v>
      </c>
      <c r="J370" s="25">
        <f t="shared" si="17"/>
        <v>6.4199999999999934E-4</v>
      </c>
    </row>
    <row r="371" spans="1:10" ht="75" x14ac:dyDescent="0.25">
      <c r="A371" s="30" t="s">
        <v>290</v>
      </c>
      <c r="B371" s="22"/>
      <c r="C371" s="35" t="s">
        <v>561</v>
      </c>
      <c r="D371" s="35" t="s">
        <v>561</v>
      </c>
      <c r="E371" s="58" t="s">
        <v>25</v>
      </c>
      <c r="F371" s="41">
        <v>3.5</v>
      </c>
      <c r="G371" s="23">
        <f t="shared" si="15"/>
        <v>3.5000000000000001E-3</v>
      </c>
      <c r="H371" s="42">
        <v>1.5570000000000004</v>
      </c>
      <c r="I371" s="24">
        <f t="shared" si="16"/>
        <v>1.5570000000000004E-3</v>
      </c>
      <c r="J371" s="25">
        <f t="shared" si="17"/>
        <v>1.9429999999999996E-3</v>
      </c>
    </row>
    <row r="372" spans="1:10" ht="60" x14ac:dyDescent="0.25">
      <c r="A372" s="30" t="s">
        <v>8</v>
      </c>
      <c r="B372" s="22"/>
      <c r="C372" s="31" t="s">
        <v>562</v>
      </c>
      <c r="D372" s="31" t="s">
        <v>562</v>
      </c>
      <c r="E372" s="73" t="s">
        <v>32</v>
      </c>
      <c r="F372" s="41">
        <v>13.49</v>
      </c>
      <c r="G372" s="23">
        <f t="shared" si="15"/>
        <v>1.349E-2</v>
      </c>
      <c r="H372" s="42">
        <v>9.7329999999999988</v>
      </c>
      <c r="I372" s="24">
        <f t="shared" si="16"/>
        <v>9.7329999999999986E-3</v>
      </c>
      <c r="J372" s="25">
        <f t="shared" si="17"/>
        <v>3.7570000000000017E-3</v>
      </c>
    </row>
    <row r="373" spans="1:10" ht="75" x14ac:dyDescent="0.25">
      <c r="A373" s="30" t="s">
        <v>290</v>
      </c>
      <c r="B373" s="22"/>
      <c r="C373" s="35" t="s">
        <v>563</v>
      </c>
      <c r="D373" s="35" t="s">
        <v>563</v>
      </c>
      <c r="E373" s="58" t="s">
        <v>25</v>
      </c>
      <c r="F373" s="41">
        <v>2.9</v>
      </c>
      <c r="G373" s="23">
        <f t="shared" si="15"/>
        <v>2.8999999999999998E-3</v>
      </c>
      <c r="H373" s="42">
        <v>1.2709999999999999</v>
      </c>
      <c r="I373" s="24">
        <f t="shared" si="16"/>
        <v>1.271E-3</v>
      </c>
      <c r="J373" s="25">
        <f t="shared" si="17"/>
        <v>1.6289999999999998E-3</v>
      </c>
    </row>
    <row r="374" spans="1:10" ht="60" x14ac:dyDescent="0.25">
      <c r="A374" s="30" t="s">
        <v>8</v>
      </c>
      <c r="B374" s="22"/>
      <c r="C374" s="35" t="s">
        <v>564</v>
      </c>
      <c r="D374" s="35" t="s">
        <v>564</v>
      </c>
      <c r="E374" s="73" t="s">
        <v>32</v>
      </c>
      <c r="F374" s="41">
        <v>23.59</v>
      </c>
      <c r="G374" s="23">
        <f t="shared" si="15"/>
        <v>2.359E-2</v>
      </c>
      <c r="H374" s="42">
        <v>4.7360000000000007</v>
      </c>
      <c r="I374" s="24">
        <f t="shared" si="16"/>
        <v>4.7360000000000006E-3</v>
      </c>
      <c r="J374" s="25">
        <f t="shared" si="17"/>
        <v>1.8853999999999999E-2</v>
      </c>
    </row>
    <row r="375" spans="1:10" ht="75" x14ac:dyDescent="0.25">
      <c r="A375" s="30" t="s">
        <v>8</v>
      </c>
      <c r="B375" s="22"/>
      <c r="C375" s="35" t="s">
        <v>565</v>
      </c>
      <c r="D375" s="35" t="s">
        <v>565</v>
      </c>
      <c r="E375" s="74" t="s">
        <v>25</v>
      </c>
      <c r="F375" s="59">
        <v>6</v>
      </c>
      <c r="G375" s="23">
        <f t="shared" si="15"/>
        <v>6.0000000000000001E-3</v>
      </c>
      <c r="H375" s="42">
        <v>5.6520000000000001</v>
      </c>
      <c r="I375" s="24">
        <f t="shared" si="16"/>
        <v>5.6519999999999999E-3</v>
      </c>
      <c r="J375" s="25">
        <f t="shared" si="17"/>
        <v>3.4800000000000022E-4</v>
      </c>
    </row>
    <row r="376" spans="1:10" ht="75" x14ac:dyDescent="0.25">
      <c r="A376" s="30" t="s">
        <v>8</v>
      </c>
      <c r="B376" s="22"/>
      <c r="C376" s="35" t="s">
        <v>566</v>
      </c>
      <c r="D376" s="35" t="s">
        <v>566</v>
      </c>
      <c r="E376" s="58" t="s">
        <v>25</v>
      </c>
      <c r="F376" s="41">
        <v>3.5</v>
      </c>
      <c r="G376" s="23">
        <f t="shared" si="15"/>
        <v>3.5000000000000001E-3</v>
      </c>
      <c r="H376" s="42">
        <v>1.0860000000000003</v>
      </c>
      <c r="I376" s="24">
        <f t="shared" si="16"/>
        <v>1.0860000000000004E-3</v>
      </c>
      <c r="J376" s="25">
        <f t="shared" si="17"/>
        <v>2.4139999999999995E-3</v>
      </c>
    </row>
    <row r="377" spans="1:10" ht="60" x14ac:dyDescent="0.25">
      <c r="A377" s="30" t="s">
        <v>8</v>
      </c>
      <c r="B377" s="22"/>
      <c r="C377" s="32" t="s">
        <v>567</v>
      </c>
      <c r="D377" s="32" t="s">
        <v>567</v>
      </c>
      <c r="E377" s="58" t="s">
        <v>25</v>
      </c>
      <c r="F377" s="41">
        <v>4.53</v>
      </c>
      <c r="G377" s="23">
        <f t="shared" si="15"/>
        <v>4.5300000000000002E-3</v>
      </c>
      <c r="H377" s="42">
        <v>1.4020000000000001</v>
      </c>
      <c r="I377" s="24">
        <f t="shared" si="16"/>
        <v>1.402E-3</v>
      </c>
      <c r="J377" s="25">
        <f t="shared" si="17"/>
        <v>3.1280000000000001E-3</v>
      </c>
    </row>
    <row r="378" spans="1:10" ht="45" x14ac:dyDescent="0.25">
      <c r="A378" s="30" t="s">
        <v>8</v>
      </c>
      <c r="B378" s="22"/>
      <c r="C378" s="32" t="s">
        <v>568</v>
      </c>
      <c r="D378" s="32" t="s">
        <v>568</v>
      </c>
      <c r="E378" s="58" t="s">
        <v>25</v>
      </c>
      <c r="F378" s="41">
        <v>8.5</v>
      </c>
      <c r="G378" s="23">
        <f t="shared" si="15"/>
        <v>8.5000000000000006E-3</v>
      </c>
      <c r="H378" s="42">
        <v>5.5389999999999997</v>
      </c>
      <c r="I378" s="24">
        <f t="shared" si="16"/>
        <v>5.5389999999999997E-3</v>
      </c>
      <c r="J378" s="25">
        <f t="shared" si="17"/>
        <v>2.961000000000001E-3</v>
      </c>
    </row>
    <row r="379" spans="1:10" ht="75" x14ac:dyDescent="0.25">
      <c r="A379" s="30" t="s">
        <v>8</v>
      </c>
      <c r="B379" s="22"/>
      <c r="C379" s="32" t="s">
        <v>569</v>
      </c>
      <c r="D379" s="32" t="s">
        <v>569</v>
      </c>
      <c r="E379" s="58" t="s">
        <v>25</v>
      </c>
      <c r="F379" s="41">
        <v>3.3</v>
      </c>
      <c r="G379" s="23">
        <f t="shared" si="15"/>
        <v>3.3E-3</v>
      </c>
      <c r="H379" s="42">
        <v>1.6160000000000001</v>
      </c>
      <c r="I379" s="24">
        <f t="shared" si="16"/>
        <v>1.616E-3</v>
      </c>
      <c r="J379" s="25">
        <f t="shared" si="17"/>
        <v>1.684E-3</v>
      </c>
    </row>
    <row r="380" spans="1:10" ht="60" x14ac:dyDescent="0.25">
      <c r="A380" s="30" t="s">
        <v>493</v>
      </c>
      <c r="B380" s="22"/>
      <c r="C380" s="32" t="s">
        <v>570</v>
      </c>
      <c r="D380" s="32" t="s">
        <v>570</v>
      </c>
      <c r="E380" s="73" t="s">
        <v>32</v>
      </c>
      <c r="F380" s="41">
        <v>11.65</v>
      </c>
      <c r="G380" s="23">
        <f t="shared" si="15"/>
        <v>1.1650000000000001E-2</v>
      </c>
      <c r="H380" s="42">
        <v>4.468</v>
      </c>
      <c r="I380" s="24">
        <f t="shared" si="16"/>
        <v>4.4679999999999997E-3</v>
      </c>
      <c r="J380" s="25">
        <f t="shared" si="17"/>
        <v>7.1820000000000009E-3</v>
      </c>
    </row>
    <row r="381" spans="1:10" ht="75" x14ac:dyDescent="0.25">
      <c r="A381" s="30" t="s">
        <v>290</v>
      </c>
      <c r="B381" s="22"/>
      <c r="C381" s="32" t="s">
        <v>706</v>
      </c>
      <c r="D381" s="32" t="s">
        <v>706</v>
      </c>
      <c r="E381" s="58" t="s">
        <v>21</v>
      </c>
      <c r="F381" s="59">
        <v>0.52</v>
      </c>
      <c r="G381" s="23">
        <f t="shared" si="15"/>
        <v>5.2000000000000006E-4</v>
      </c>
      <c r="H381" s="44">
        <v>0.40300000000000025</v>
      </c>
      <c r="I381" s="45">
        <f t="shared" si="16"/>
        <v>4.0300000000000025E-4</v>
      </c>
      <c r="J381" s="25">
        <f t="shared" si="17"/>
        <v>1.1699999999999981E-4</v>
      </c>
    </row>
    <row r="382" spans="1:10" ht="60" x14ac:dyDescent="0.25">
      <c r="A382" s="30" t="s">
        <v>8</v>
      </c>
      <c r="B382" s="22"/>
      <c r="C382" s="32" t="s">
        <v>571</v>
      </c>
      <c r="D382" s="32" t="s">
        <v>571</v>
      </c>
      <c r="E382" s="58" t="s">
        <v>25</v>
      </c>
      <c r="F382" s="41">
        <v>6</v>
      </c>
      <c r="G382" s="43">
        <f t="shared" si="15"/>
        <v>6.0000000000000001E-3</v>
      </c>
      <c r="H382" s="46">
        <v>4.7019999999999991</v>
      </c>
      <c r="I382" s="47">
        <f t="shared" si="16"/>
        <v>4.7019999999999987E-3</v>
      </c>
      <c r="J382" s="25">
        <f t="shared" si="17"/>
        <v>1.2980000000000014E-3</v>
      </c>
    </row>
    <row r="383" spans="1:10" ht="60" x14ac:dyDescent="0.25">
      <c r="A383" s="30" t="s">
        <v>290</v>
      </c>
      <c r="C383" s="32" t="s">
        <v>572</v>
      </c>
      <c r="D383" s="32" t="s">
        <v>572</v>
      </c>
      <c r="E383" s="73" t="s">
        <v>32</v>
      </c>
      <c r="F383" s="41">
        <v>22.030999999999999</v>
      </c>
      <c r="G383" s="43">
        <f t="shared" si="15"/>
        <v>2.2030999999999999E-2</v>
      </c>
      <c r="H383" s="48">
        <v>4.9080000000000013</v>
      </c>
      <c r="I383" s="47">
        <f t="shared" si="16"/>
        <v>4.9080000000000009E-3</v>
      </c>
      <c r="J383" s="25">
        <f t="shared" si="17"/>
        <v>1.7122999999999999E-2</v>
      </c>
    </row>
    <row r="384" spans="1:10" ht="30" x14ac:dyDescent="0.25">
      <c r="A384" s="30" t="s">
        <v>8</v>
      </c>
      <c r="C384" s="72" t="s">
        <v>587</v>
      </c>
      <c r="D384" s="72" t="s">
        <v>587</v>
      </c>
      <c r="E384" s="58" t="s">
        <v>14</v>
      </c>
      <c r="F384" s="41">
        <v>900</v>
      </c>
      <c r="G384" s="43">
        <f t="shared" si="15"/>
        <v>0.9</v>
      </c>
      <c r="H384" s="48">
        <v>235.25599999999997</v>
      </c>
      <c r="I384" s="47">
        <f t="shared" si="16"/>
        <v>0.23525599999999997</v>
      </c>
      <c r="J384" s="25">
        <f t="shared" si="17"/>
        <v>0.664744</v>
      </c>
    </row>
    <row r="385" spans="1:10" ht="75" x14ac:dyDescent="0.25">
      <c r="A385" s="30" t="s">
        <v>8</v>
      </c>
      <c r="C385" s="40" t="s">
        <v>573</v>
      </c>
      <c r="D385" s="40" t="s">
        <v>573</v>
      </c>
      <c r="E385" s="58" t="s">
        <v>25</v>
      </c>
      <c r="F385" s="41">
        <v>11.88</v>
      </c>
      <c r="G385" s="43">
        <f t="shared" si="15"/>
        <v>1.188E-2</v>
      </c>
      <c r="H385" s="48">
        <v>7.8960000000000008</v>
      </c>
      <c r="I385" s="47">
        <f t="shared" si="16"/>
        <v>7.8960000000000002E-3</v>
      </c>
      <c r="J385" s="25">
        <f t="shared" si="17"/>
        <v>3.9839999999999997E-3</v>
      </c>
    </row>
    <row r="386" spans="1:10" ht="60" x14ac:dyDescent="0.25">
      <c r="A386" s="30" t="s">
        <v>8</v>
      </c>
      <c r="C386" s="40" t="s">
        <v>574</v>
      </c>
      <c r="D386" s="40" t="s">
        <v>574</v>
      </c>
      <c r="E386" s="58" t="s">
        <v>25</v>
      </c>
      <c r="F386" s="41">
        <v>2.8</v>
      </c>
      <c r="G386" s="43">
        <f t="shared" si="15"/>
        <v>2.8E-3</v>
      </c>
      <c r="H386" s="48">
        <v>1.2430000000000003</v>
      </c>
      <c r="I386" s="47">
        <f t="shared" si="16"/>
        <v>1.2430000000000004E-3</v>
      </c>
      <c r="J386" s="25">
        <f t="shared" si="17"/>
        <v>1.5569999999999996E-3</v>
      </c>
    </row>
    <row r="387" spans="1:10" ht="60" x14ac:dyDescent="0.25">
      <c r="A387" s="30" t="s">
        <v>8</v>
      </c>
      <c r="C387" s="40" t="s">
        <v>575</v>
      </c>
      <c r="D387" s="40" t="s">
        <v>575</v>
      </c>
      <c r="E387" s="58" t="s">
        <v>25</v>
      </c>
      <c r="F387" s="41">
        <v>2.1</v>
      </c>
      <c r="G387" s="43">
        <f t="shared" si="15"/>
        <v>2.1000000000000003E-3</v>
      </c>
      <c r="H387" s="48">
        <v>0.37400000000000017</v>
      </c>
      <c r="I387" s="47">
        <f t="shared" si="16"/>
        <v>3.7400000000000015E-4</v>
      </c>
      <c r="J387" s="25">
        <f t="shared" si="17"/>
        <v>1.7260000000000001E-3</v>
      </c>
    </row>
    <row r="388" spans="1:10" ht="75" x14ac:dyDescent="0.25">
      <c r="A388" s="30" t="s">
        <v>8</v>
      </c>
      <c r="C388" s="40" t="s">
        <v>588</v>
      </c>
      <c r="D388" s="40" t="s">
        <v>588</v>
      </c>
      <c r="E388" s="73" t="s">
        <v>32</v>
      </c>
      <c r="F388" s="41">
        <v>60.8</v>
      </c>
      <c r="G388" s="43">
        <f t="shared" si="15"/>
        <v>6.08E-2</v>
      </c>
      <c r="H388" s="48">
        <v>22.736000000000001</v>
      </c>
      <c r="I388" s="47">
        <f t="shared" si="16"/>
        <v>2.2735999999999999E-2</v>
      </c>
      <c r="J388" s="25">
        <f t="shared" si="17"/>
        <v>3.8064000000000001E-2</v>
      </c>
    </row>
    <row r="389" spans="1:10" ht="75" x14ac:dyDescent="0.25">
      <c r="A389" s="30" t="s">
        <v>8</v>
      </c>
      <c r="C389" s="40" t="s">
        <v>576</v>
      </c>
      <c r="D389" s="40" t="s">
        <v>576</v>
      </c>
      <c r="E389" s="73" t="s">
        <v>32</v>
      </c>
      <c r="F389" s="41">
        <v>71.900000000000006</v>
      </c>
      <c r="G389" s="43">
        <f t="shared" si="15"/>
        <v>7.1900000000000006E-2</v>
      </c>
      <c r="H389" s="48">
        <v>54.569999999999986</v>
      </c>
      <c r="I389" s="47">
        <f t="shared" si="16"/>
        <v>5.4569999999999987E-2</v>
      </c>
      <c r="J389" s="25">
        <f t="shared" si="17"/>
        <v>1.7330000000000019E-2</v>
      </c>
    </row>
    <row r="390" spans="1:10" ht="75" x14ac:dyDescent="0.25">
      <c r="A390" s="30" t="s">
        <v>8</v>
      </c>
      <c r="C390" s="40" t="s">
        <v>589</v>
      </c>
      <c r="D390" s="40" t="s">
        <v>589</v>
      </c>
      <c r="E390" s="73" t="s">
        <v>32</v>
      </c>
      <c r="F390" s="41">
        <v>45</v>
      </c>
      <c r="G390" s="43">
        <f t="shared" si="15"/>
        <v>4.4999999999999998E-2</v>
      </c>
      <c r="H390" s="48">
        <v>19.475999999999996</v>
      </c>
      <c r="I390" s="47">
        <f t="shared" si="16"/>
        <v>1.9475999999999997E-2</v>
      </c>
      <c r="J390" s="25">
        <f t="shared" si="17"/>
        <v>2.5524000000000002E-2</v>
      </c>
    </row>
    <row r="391" spans="1:10" ht="60" x14ac:dyDescent="0.25">
      <c r="A391" s="30" t="s">
        <v>8</v>
      </c>
      <c r="C391" s="40" t="s">
        <v>577</v>
      </c>
      <c r="D391" s="40" t="s">
        <v>577</v>
      </c>
      <c r="E391" s="58" t="s">
        <v>25</v>
      </c>
      <c r="F391" s="41">
        <v>3.2</v>
      </c>
      <c r="G391" s="43">
        <f t="shared" si="15"/>
        <v>3.2000000000000002E-3</v>
      </c>
      <c r="H391" s="48">
        <v>1.2820000000000005</v>
      </c>
      <c r="I391" s="47">
        <f t="shared" si="16"/>
        <v>1.2820000000000004E-3</v>
      </c>
      <c r="J391" s="25">
        <f t="shared" si="17"/>
        <v>1.9179999999999998E-3</v>
      </c>
    </row>
    <row r="392" spans="1:10" ht="60" x14ac:dyDescent="0.25">
      <c r="A392" s="30" t="s">
        <v>8</v>
      </c>
      <c r="C392" s="40" t="s">
        <v>578</v>
      </c>
      <c r="D392" s="40" t="s">
        <v>578</v>
      </c>
      <c r="E392" s="58" t="s">
        <v>25</v>
      </c>
      <c r="F392" s="41">
        <v>11.52</v>
      </c>
      <c r="G392" s="43">
        <f t="shared" si="15"/>
        <v>1.1519999999999999E-2</v>
      </c>
      <c r="H392" s="48">
        <v>5.4319999999999995</v>
      </c>
      <c r="I392" s="47">
        <f t="shared" si="16"/>
        <v>5.4319999999999993E-3</v>
      </c>
      <c r="J392" s="25">
        <f t="shared" si="17"/>
        <v>6.0879999999999997E-3</v>
      </c>
    </row>
    <row r="393" spans="1:10" ht="60" x14ac:dyDescent="0.25">
      <c r="A393" s="30" t="s">
        <v>234</v>
      </c>
      <c r="C393" s="40" t="s">
        <v>579</v>
      </c>
      <c r="D393" s="40" t="s">
        <v>579</v>
      </c>
      <c r="E393" s="58" t="s">
        <v>25</v>
      </c>
      <c r="F393" s="41">
        <v>1.3</v>
      </c>
      <c r="G393" s="43">
        <f t="shared" si="15"/>
        <v>1.2999999999999999E-3</v>
      </c>
      <c r="H393" s="48">
        <v>0.53600000000000025</v>
      </c>
      <c r="I393" s="47">
        <f t="shared" si="16"/>
        <v>5.3600000000000023E-4</v>
      </c>
      <c r="J393" s="25">
        <f t="shared" si="17"/>
        <v>7.6399999999999971E-4</v>
      </c>
    </row>
    <row r="394" spans="1:10" ht="60" x14ac:dyDescent="0.25">
      <c r="A394" s="30" t="s">
        <v>290</v>
      </c>
      <c r="C394" s="40" t="s">
        <v>580</v>
      </c>
      <c r="D394" s="40" t="s">
        <v>580</v>
      </c>
      <c r="E394" s="58" t="s">
        <v>25</v>
      </c>
      <c r="F394" s="41">
        <v>5.5</v>
      </c>
      <c r="G394" s="43">
        <f t="shared" si="15"/>
        <v>5.4999999999999997E-3</v>
      </c>
      <c r="H394" s="48">
        <v>1.4290000000000003</v>
      </c>
      <c r="I394" s="47">
        <f t="shared" si="16"/>
        <v>1.4290000000000004E-3</v>
      </c>
      <c r="J394" s="25">
        <f t="shared" si="17"/>
        <v>4.0709999999999991E-3</v>
      </c>
    </row>
    <row r="395" spans="1:10" ht="60" x14ac:dyDescent="0.25">
      <c r="A395" s="30" t="s">
        <v>8</v>
      </c>
      <c r="C395" s="40" t="s">
        <v>581</v>
      </c>
      <c r="D395" s="40" t="s">
        <v>581</v>
      </c>
      <c r="E395" s="58" t="s">
        <v>25</v>
      </c>
      <c r="F395" s="41">
        <v>5.0599999999999996</v>
      </c>
      <c r="G395" s="43">
        <f t="shared" si="15"/>
        <v>5.0599999999999994E-3</v>
      </c>
      <c r="H395" s="48">
        <v>1.8890000000000002</v>
      </c>
      <c r="I395" s="47">
        <f t="shared" si="16"/>
        <v>1.8890000000000003E-3</v>
      </c>
      <c r="J395" s="25">
        <f t="shared" si="17"/>
        <v>3.1709999999999993E-3</v>
      </c>
    </row>
    <row r="396" spans="1:10" ht="75" x14ac:dyDescent="0.25">
      <c r="A396" s="30" t="s">
        <v>8</v>
      </c>
      <c r="C396" s="40" t="s">
        <v>582</v>
      </c>
      <c r="D396" s="40" t="s">
        <v>582</v>
      </c>
      <c r="E396" s="58" t="s">
        <v>25</v>
      </c>
      <c r="F396" s="41">
        <v>5</v>
      </c>
      <c r="G396" s="43">
        <f t="shared" ref="G396:G408" si="18">F396/1000</f>
        <v>5.0000000000000001E-3</v>
      </c>
      <c r="H396" s="48">
        <v>1.6950000000000001</v>
      </c>
      <c r="I396" s="47">
        <f t="shared" si="16"/>
        <v>1.6950000000000001E-3</v>
      </c>
      <c r="J396" s="25">
        <f t="shared" si="17"/>
        <v>3.3049999999999998E-3</v>
      </c>
    </row>
    <row r="397" spans="1:10" ht="60" x14ac:dyDescent="0.25">
      <c r="A397" s="30" t="s">
        <v>8</v>
      </c>
      <c r="C397" s="40" t="s">
        <v>583</v>
      </c>
      <c r="D397" s="40" t="s">
        <v>583</v>
      </c>
      <c r="E397" s="58" t="s">
        <v>25</v>
      </c>
      <c r="F397" s="41">
        <v>6.5</v>
      </c>
      <c r="G397" s="50">
        <f t="shared" si="18"/>
        <v>6.4999999999999997E-3</v>
      </c>
      <c r="H397" s="51">
        <v>0.82000000000000051</v>
      </c>
      <c r="I397" s="52">
        <f t="shared" ref="I397:I408" si="19">H397/1000</f>
        <v>8.2000000000000052E-4</v>
      </c>
      <c r="J397" s="53">
        <f>G397-I397</f>
        <v>5.6799999999999993E-3</v>
      </c>
    </row>
    <row r="398" spans="1:10" ht="75" x14ac:dyDescent="0.25">
      <c r="A398" s="30" t="s">
        <v>290</v>
      </c>
      <c r="B398" s="49"/>
      <c r="C398" s="40" t="s">
        <v>584</v>
      </c>
      <c r="D398" s="40" t="s">
        <v>584</v>
      </c>
      <c r="E398" s="73" t="s">
        <v>32</v>
      </c>
      <c r="F398" s="41">
        <v>27</v>
      </c>
      <c r="G398" s="50">
        <f t="shared" si="18"/>
        <v>2.7E-2</v>
      </c>
      <c r="H398" s="54">
        <v>10.004000000000001</v>
      </c>
      <c r="I398" s="52">
        <f t="shared" si="19"/>
        <v>1.0004000000000001E-2</v>
      </c>
      <c r="J398" s="53">
        <f t="shared" ref="J398:J408" si="20">G398-I398</f>
        <v>1.6995999999999997E-2</v>
      </c>
    </row>
    <row r="399" spans="1:10" ht="45" x14ac:dyDescent="0.25">
      <c r="A399" s="30" t="s">
        <v>8</v>
      </c>
      <c r="C399" s="40" t="s">
        <v>590</v>
      </c>
      <c r="D399" s="40" t="s">
        <v>590</v>
      </c>
      <c r="E399" s="58" t="s">
        <v>25</v>
      </c>
      <c r="F399" s="41">
        <v>3.2</v>
      </c>
      <c r="G399" s="54">
        <f t="shared" si="18"/>
        <v>3.2000000000000002E-3</v>
      </c>
      <c r="H399" s="54">
        <v>0.50100000000000011</v>
      </c>
      <c r="I399" s="54">
        <f t="shared" si="19"/>
        <v>5.0100000000000014E-4</v>
      </c>
      <c r="J399" s="53">
        <f t="shared" si="20"/>
        <v>2.699E-3</v>
      </c>
    </row>
    <row r="400" spans="1:10" ht="75" x14ac:dyDescent="0.25">
      <c r="A400" s="30" t="s">
        <v>290</v>
      </c>
      <c r="C400" s="40" t="s">
        <v>707</v>
      </c>
      <c r="D400" s="40" t="s">
        <v>707</v>
      </c>
      <c r="E400" s="58" t="s">
        <v>25</v>
      </c>
      <c r="F400" s="41">
        <v>1.9</v>
      </c>
      <c r="G400" s="54">
        <f t="shared" si="18"/>
        <v>1.9E-3</v>
      </c>
      <c r="H400" s="54">
        <v>0.98500000000000054</v>
      </c>
      <c r="I400" s="54">
        <f t="shared" si="19"/>
        <v>9.8500000000000063E-4</v>
      </c>
      <c r="J400" s="53">
        <f t="shared" si="20"/>
        <v>9.1499999999999936E-4</v>
      </c>
    </row>
    <row r="401" spans="1:10" ht="60" x14ac:dyDescent="0.25">
      <c r="A401" s="30" t="s">
        <v>290</v>
      </c>
      <c r="C401" s="40" t="s">
        <v>708</v>
      </c>
      <c r="D401" s="40" t="s">
        <v>708</v>
      </c>
      <c r="E401" s="58" t="s">
        <v>25</v>
      </c>
      <c r="F401" s="41">
        <v>0</v>
      </c>
      <c r="G401" s="54">
        <f t="shared" si="18"/>
        <v>0</v>
      </c>
      <c r="H401" s="54">
        <v>0.98500000000000054</v>
      </c>
      <c r="I401" s="54">
        <f t="shared" si="19"/>
        <v>9.8500000000000063E-4</v>
      </c>
      <c r="J401" s="53">
        <f t="shared" si="20"/>
        <v>-9.8500000000000063E-4</v>
      </c>
    </row>
    <row r="402" spans="1:10" ht="60" x14ac:dyDescent="0.25">
      <c r="A402" s="30" t="s">
        <v>290</v>
      </c>
      <c r="C402" s="40" t="s">
        <v>602</v>
      </c>
      <c r="D402" s="40" t="s">
        <v>602</v>
      </c>
      <c r="E402" s="58" t="s">
        <v>25</v>
      </c>
      <c r="F402" s="59">
        <v>6.6360000000000001</v>
      </c>
      <c r="G402" s="54">
        <f t="shared" si="18"/>
        <v>6.6360000000000004E-3</v>
      </c>
      <c r="H402" s="54">
        <v>0.98500000000000054</v>
      </c>
      <c r="I402" s="54">
        <f t="shared" si="19"/>
        <v>9.8500000000000063E-4</v>
      </c>
      <c r="J402" s="53">
        <f t="shared" si="20"/>
        <v>5.6509999999999998E-3</v>
      </c>
    </row>
    <row r="403" spans="1:10" ht="60" x14ac:dyDescent="0.25">
      <c r="A403" s="30" t="s">
        <v>290</v>
      </c>
      <c r="C403" s="40" t="s">
        <v>709</v>
      </c>
      <c r="D403" s="40" t="s">
        <v>709</v>
      </c>
      <c r="E403" s="58" t="s">
        <v>25</v>
      </c>
      <c r="F403" s="41">
        <v>9.5</v>
      </c>
      <c r="G403" s="54">
        <f t="shared" si="18"/>
        <v>9.4999999999999998E-3</v>
      </c>
      <c r="H403" s="54">
        <v>0.98500000000000054</v>
      </c>
      <c r="I403" s="54">
        <f t="shared" si="19"/>
        <v>9.8500000000000063E-4</v>
      </c>
      <c r="J403" s="53">
        <f t="shared" si="20"/>
        <v>8.5149999999999983E-3</v>
      </c>
    </row>
    <row r="404" spans="1:10" ht="45" x14ac:dyDescent="0.25">
      <c r="A404" s="30" t="s">
        <v>493</v>
      </c>
      <c r="C404" s="33" t="s">
        <v>591</v>
      </c>
      <c r="D404" s="33" t="s">
        <v>591</v>
      </c>
      <c r="E404" s="58" t="s">
        <v>21</v>
      </c>
      <c r="F404" s="41">
        <v>0.9</v>
      </c>
      <c r="G404" s="54">
        <f t="shared" si="18"/>
        <v>8.9999999999999998E-4</v>
      </c>
      <c r="H404" s="54">
        <v>0.98500000000000054</v>
      </c>
      <c r="I404" s="54">
        <f t="shared" si="19"/>
        <v>9.8500000000000063E-4</v>
      </c>
      <c r="J404" s="53">
        <f t="shared" si="20"/>
        <v>-8.5000000000000657E-5</v>
      </c>
    </row>
    <row r="405" spans="1:10" ht="60" x14ac:dyDescent="0.25">
      <c r="A405" s="30" t="s">
        <v>290</v>
      </c>
      <c r="B405" s="60"/>
      <c r="C405" s="40" t="s">
        <v>592</v>
      </c>
      <c r="D405" s="40" t="s">
        <v>592</v>
      </c>
      <c r="E405" s="58" t="s">
        <v>25</v>
      </c>
      <c r="F405" s="41">
        <v>1.5</v>
      </c>
      <c r="G405" s="41">
        <f t="shared" si="18"/>
        <v>1.5E-3</v>
      </c>
      <c r="H405" s="41">
        <v>0.98500000000000054</v>
      </c>
      <c r="I405" s="41">
        <f t="shared" si="19"/>
        <v>9.8500000000000063E-4</v>
      </c>
      <c r="J405" s="41">
        <f t="shared" si="20"/>
        <v>5.149999999999994E-4</v>
      </c>
    </row>
    <row r="406" spans="1:10" ht="75" x14ac:dyDescent="0.25">
      <c r="A406" s="30" t="s">
        <v>290</v>
      </c>
      <c r="B406" s="61"/>
      <c r="C406" s="40" t="s">
        <v>710</v>
      </c>
      <c r="D406" s="40" t="s">
        <v>710</v>
      </c>
      <c r="E406" s="58" t="s">
        <v>25</v>
      </c>
      <c r="F406" s="41">
        <v>0</v>
      </c>
      <c r="G406" s="41">
        <f t="shared" si="18"/>
        <v>0</v>
      </c>
      <c r="H406" s="41">
        <v>0.98500000000000054</v>
      </c>
      <c r="I406" s="41">
        <f t="shared" si="19"/>
        <v>9.8500000000000063E-4</v>
      </c>
      <c r="J406" s="41">
        <f t="shared" si="20"/>
        <v>-9.8500000000000063E-4</v>
      </c>
    </row>
    <row r="407" spans="1:10" ht="45" x14ac:dyDescent="0.25">
      <c r="A407" s="30" t="s">
        <v>493</v>
      </c>
      <c r="C407" s="33" t="s">
        <v>593</v>
      </c>
      <c r="D407" s="33" t="s">
        <v>593</v>
      </c>
      <c r="E407" s="58" t="s">
        <v>25</v>
      </c>
      <c r="F407" s="41">
        <v>2.645</v>
      </c>
      <c r="G407" s="41">
        <f t="shared" si="18"/>
        <v>2.6450000000000002E-3</v>
      </c>
      <c r="H407" s="41">
        <v>0.98500000000000054</v>
      </c>
      <c r="I407" s="41">
        <f t="shared" si="19"/>
        <v>9.8500000000000063E-4</v>
      </c>
      <c r="J407" s="41">
        <f t="shared" si="20"/>
        <v>1.6599999999999996E-3</v>
      </c>
    </row>
    <row r="408" spans="1:10" ht="45" x14ac:dyDescent="0.25">
      <c r="A408" s="30" t="s">
        <v>493</v>
      </c>
      <c r="C408" s="33" t="s">
        <v>594</v>
      </c>
      <c r="D408" s="33" t="s">
        <v>594</v>
      </c>
      <c r="E408" s="58" t="s">
        <v>25</v>
      </c>
      <c r="F408" s="41">
        <v>3.92</v>
      </c>
      <c r="G408" s="41">
        <f t="shared" si="18"/>
        <v>3.9199999999999999E-3</v>
      </c>
      <c r="H408" s="41">
        <v>0.98500000000000054</v>
      </c>
      <c r="I408" s="41">
        <f t="shared" si="19"/>
        <v>9.8500000000000063E-4</v>
      </c>
      <c r="J408" s="41">
        <f t="shared" si="20"/>
        <v>2.9349999999999992E-3</v>
      </c>
    </row>
    <row r="409" spans="1:10" x14ac:dyDescent="0.25">
      <c r="A409" s="41" t="s">
        <v>595</v>
      </c>
      <c r="C409" s="31"/>
      <c r="D409" s="31"/>
      <c r="E409" s="58"/>
      <c r="G409" s="41">
        <f>SUM(G12:G408)</f>
        <v>106.709874</v>
      </c>
      <c r="H409" s="41">
        <f t="shared" ref="H409:J409" si="21">SUM(H12:H408)</f>
        <v>91089.786999999982</v>
      </c>
      <c r="I409" s="41">
        <f t="shared" si="21"/>
        <v>91.089787000000101</v>
      </c>
      <c r="J409" s="41">
        <f t="shared" si="21"/>
        <v>15.620087000000002</v>
      </c>
    </row>
  </sheetData>
  <autoFilter ref="A11:J405" xr:uid="{00000000-0009-0000-0000-000000000000}"/>
  <mergeCells count="7">
    <mergeCell ref="I9:J9"/>
    <mergeCell ref="I1:J1"/>
    <mergeCell ref="D2:F8"/>
    <mergeCell ref="I2:J2"/>
    <mergeCell ref="I3:J3"/>
    <mergeCell ref="I4:J4"/>
    <mergeCell ref="I5:J5"/>
  </mergeCells>
  <dataValidations count="1">
    <dataValidation allowBlank="1" showInputMessage="1" showErrorMessage="1" sqref="A1:XFD11 I409:I1048576 A383:F1048576 G409:G1048576 H383:H1048576 J12:XFD1048576" xr:uid="{00000000-0002-0000-0000-000000000000}"/>
  </dataValidations>
  <pageMargins left="0.70078740157480324" right="0.70078740157480324" top="0.75196850393700787" bottom="0.7519685039370078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Чеботарев Виталий Александрович</cp:lastModifiedBy>
  <cp:revision>12</cp:revision>
  <dcterms:modified xsi:type="dcterms:W3CDTF">2024-04-08T03:22:11Z</dcterms:modified>
</cp:coreProperties>
</file>